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markbrenner/Dropbox/LERC/budgets/"/>
    </mc:Choice>
  </mc:AlternateContent>
  <xr:revisionPtr revIDLastSave="0" documentId="13_ncr:1_{7A90CE35-9978-B945-98DA-6D89172195A3}" xr6:coauthVersionLast="36" xr6:coauthVersionMax="36" xr10:uidLastSave="{00000000-0000-0000-0000-000000000000}"/>
  <bookViews>
    <workbookView xWindow="0" yWindow="500" windowWidth="26980" windowHeight="14980" xr2:uid="{00000000-000D-0000-FFFF-FFFF00000000}"/>
  </bookViews>
  <sheets>
    <sheet name="Summary" sheetId="9" r:id="rId1"/>
    <sheet name="Totals by State &amp; Level" sheetId="1" r:id="rId2"/>
    <sheet name="Metro Cities" sheetId="2" r:id="rId3"/>
    <sheet name="Other Non-Counties" sheetId="6" r:id="rId4"/>
    <sheet name="Counties" sheetId="3" r:id="rId5"/>
    <sheet name="K-12" sheetId="7" r:id="rId6"/>
    <sheet name="Higher Education" sheetId="8"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 i="3" l="1"/>
  <c r="B19" i="2"/>
  <c r="G15" i="1" l="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 i="1"/>
  <c r="G7" i="1"/>
  <c r="G8" i="1"/>
  <c r="G9" i="1"/>
  <c r="G10" i="1"/>
  <c r="G11" i="1"/>
  <c r="G12" i="1"/>
  <c r="G13" i="1"/>
  <c r="G14" i="1"/>
  <c r="G5" i="1"/>
  <c r="F67" i="1"/>
  <c r="E67" i="1"/>
  <c r="D67" i="1"/>
  <c r="C67" i="1"/>
  <c r="B67" i="1"/>
  <c r="G67" i="1" l="1"/>
</calcChain>
</file>

<file path=xl/sharedStrings.xml><?xml version="1.0" encoding="utf-8"?>
<sst xmlns="http://schemas.openxmlformats.org/spreadsheetml/2006/main" count="712" uniqueCount="669">
  <si>
    <t>State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</si>
  <si>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</si>
  <si>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</si>
  <si>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</si>
  <si>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</si>
  <si>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</si>
  <si>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</si>
  <si>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</si>
  <si>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</si>
  <si>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</si>
  <si>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</si>
  <si>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</si>
  <si>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</si>
  <si>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</si>
  <si>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</si>
  <si>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</si>
  <si>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</si>
  <si>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</si>
  <si>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</si>
  <si>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</si>
  <si>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</si>
  <si>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</si>
  <si>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</si>
  <si>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</si>
  <si>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</si>
  <si>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</si>
  <si>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</si>
  <si>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</si>
  <si>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</si>
  <si>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</si>
  <si>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</si>
  <si>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</si>
  <si>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</si>
  <si>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</si>
  <si>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</si>
  <si>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</si>
  <si>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</si>
  <si>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</si>
  <si>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</si>
  <si>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</si>
  <si>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</si>
  <si>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</si>
  <si>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</si>
  <si>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</si>
  <si>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</si>
  <si>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</si>
  <si>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</si>
  <si>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</si>
  <si>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</si>
  <si>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</si>
  <si>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</si>
  <si>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Totals</t>
  </si>
  <si>
    <t>American Samoa</t>
  </si>
  <si>
    <t>Guam</t>
  </si>
  <si>
    <t>Northern Mariana Islands</t>
  </si>
  <si>
    <t>Puerto Rico</t>
  </si>
  <si>
    <t>U.S. Virgin Islands</t>
  </si>
  <si>
    <t>Total</t>
  </si>
  <si>
    <t>Name</t>
  </si>
  <si>
    <t>Albany</t>
  </si>
  <si>
    <t>Springfield</t>
  </si>
  <si>
    <t>Ashland</t>
  </si>
  <si>
    <t>Portland</t>
  </si>
  <si>
    <t>Medford</t>
  </si>
  <si>
    <t>Salem</t>
  </si>
  <si>
    <t>Beaverton</t>
  </si>
  <si>
    <t>Bend</t>
  </si>
  <si>
    <t>Corvallis</t>
  </si>
  <si>
    <t>Eugene</t>
  </si>
  <si>
    <t>Grants Pass</t>
  </si>
  <si>
    <t>Gresham</t>
  </si>
  <si>
    <t>Hillsboro</t>
  </si>
  <si>
    <t>Redmond</t>
  </si>
  <si>
    <t>Jackson County</t>
  </si>
  <si>
    <t>Jefferson County</t>
  </si>
  <si>
    <t>Marion County</t>
  </si>
  <si>
    <t>Washington County</t>
  </si>
  <si>
    <t>Benton County</t>
  </si>
  <si>
    <t>Columbia County</t>
  </si>
  <si>
    <t>Grant County</t>
  </si>
  <si>
    <t>Lincoln County</t>
  </si>
  <si>
    <t>Polk County</t>
  </si>
  <si>
    <t>Union County</t>
  </si>
  <si>
    <t>Lake County</t>
  </si>
  <si>
    <t>Douglas County</t>
  </si>
  <si>
    <t>Baker County</t>
  </si>
  <si>
    <t>Wheeler County</t>
  </si>
  <si>
    <t>Linn County</t>
  </si>
  <si>
    <t>Lane County</t>
  </si>
  <si>
    <t>Sherman County</t>
  </si>
  <si>
    <t>Coos County</t>
  </si>
  <si>
    <t>Curry County</t>
  </si>
  <si>
    <t>Morrow County</t>
  </si>
  <si>
    <t>Clackamas County</t>
  </si>
  <si>
    <t>Clatsop County</t>
  </si>
  <si>
    <t>Crook County</t>
  </si>
  <si>
    <t>Deschutes County</t>
  </si>
  <si>
    <t>Gilliam County</t>
  </si>
  <si>
    <t>Harney County</t>
  </si>
  <si>
    <t>Hood River County</t>
  </si>
  <si>
    <t>Josephine County</t>
  </si>
  <si>
    <t>Klamath County</t>
  </si>
  <si>
    <t>Malheur County</t>
  </si>
  <si>
    <t>Multnomah County</t>
  </si>
  <si>
    <t>Tillamook County</t>
  </si>
  <si>
    <t>Umatilla County</t>
  </si>
  <si>
    <t>Wallowa County</t>
  </si>
  <si>
    <t>Wasco County</t>
  </si>
  <si>
    <t>Yamhill County</t>
  </si>
  <si>
    <t>Allocation</t>
  </si>
  <si>
    <t>Grass Valley city</t>
  </si>
  <si>
    <t>Ione city</t>
  </si>
  <si>
    <t>King City city</t>
  </si>
  <si>
    <t>Lafayette city</t>
  </si>
  <si>
    <t>Ontario city</t>
  </si>
  <si>
    <t>Ukiah city</t>
  </si>
  <si>
    <t>Wasco city</t>
  </si>
  <si>
    <t>Lexington town</t>
  </si>
  <si>
    <t>Waterloo town</t>
  </si>
  <si>
    <t>Tribal Governments</t>
  </si>
  <si>
    <t>DC (Regular)</t>
  </si>
  <si>
    <t>DC (CARES Plus Up)</t>
  </si>
  <si>
    <t>Enterprise city</t>
  </si>
  <si>
    <t>Jacksonville city</t>
  </si>
  <si>
    <t>Lakeview town</t>
  </si>
  <si>
    <t>St. Paul city</t>
  </si>
  <si>
    <t>Amity city</t>
  </si>
  <si>
    <t>Harrisburg city</t>
  </si>
  <si>
    <t>Huntington city</t>
  </si>
  <si>
    <t>Junction City city</t>
  </si>
  <si>
    <t>Lowell city</t>
  </si>
  <si>
    <t>Newport city</t>
  </si>
  <si>
    <t>Prescott city</t>
  </si>
  <si>
    <t>Sheridan city</t>
  </si>
  <si>
    <t>Sherwood city</t>
  </si>
  <si>
    <t>Bonanza town</t>
  </si>
  <si>
    <t>Florence city</t>
  </si>
  <si>
    <t>Glendale city</t>
  </si>
  <si>
    <t>Umatilla city</t>
  </si>
  <si>
    <t>Adrian city</t>
  </si>
  <si>
    <t>Arlington city</t>
  </si>
  <si>
    <t>Carlton city</t>
  </si>
  <si>
    <t>Dallas city</t>
  </si>
  <si>
    <t>Jefferson city</t>
  </si>
  <si>
    <t>Lyons city</t>
  </si>
  <si>
    <t>Monroe city</t>
  </si>
  <si>
    <t>Mount Vernon city</t>
  </si>
  <si>
    <t>Richland city</t>
  </si>
  <si>
    <t>Warrenton city</t>
  </si>
  <si>
    <t>Dayton city</t>
  </si>
  <si>
    <t>Weston city</t>
  </si>
  <si>
    <t>Lebanon city</t>
  </si>
  <si>
    <t>Monmouth city</t>
  </si>
  <si>
    <t>Oakland city</t>
  </si>
  <si>
    <t>Aurora city</t>
  </si>
  <si>
    <t>Columbia City city</t>
  </si>
  <si>
    <t>Mitchell city</t>
  </si>
  <si>
    <t>Woodburn city</t>
  </si>
  <si>
    <t>Coburg city</t>
  </si>
  <si>
    <t>Dundee city</t>
  </si>
  <si>
    <t>Elgin city</t>
  </si>
  <si>
    <t>Hubbard city</t>
  </si>
  <si>
    <t>Independence city</t>
  </si>
  <si>
    <t>Lakeside city</t>
  </si>
  <si>
    <t>Merrill city</t>
  </si>
  <si>
    <t>Millersburg city</t>
  </si>
  <si>
    <t>Prairie City city</t>
  </si>
  <si>
    <t>Toledo city</t>
  </si>
  <si>
    <t>Union city</t>
  </si>
  <si>
    <t>Burns city</t>
  </si>
  <si>
    <t>Culver city</t>
  </si>
  <si>
    <t>Durham city</t>
  </si>
  <si>
    <t>Fairview city</t>
  </si>
  <si>
    <t>Johnson City city</t>
  </si>
  <si>
    <t>Seneca city</t>
  </si>
  <si>
    <t>Barlow city</t>
  </si>
  <si>
    <t>Brownsville city</t>
  </si>
  <si>
    <t>Elkton city</t>
  </si>
  <si>
    <t>Gladstone city</t>
  </si>
  <si>
    <t>Adams city</t>
  </si>
  <si>
    <t>Canby city</t>
  </si>
  <si>
    <t>Cottage Grove city</t>
  </si>
  <si>
    <t>Echo city</t>
  </si>
  <si>
    <t>Rockaway Beach city</t>
  </si>
  <si>
    <t>Falls City city</t>
  </si>
  <si>
    <t>North Bend city</t>
  </si>
  <si>
    <t>Adair Village city</t>
  </si>
  <si>
    <t>Antelope city</t>
  </si>
  <si>
    <t>Astoria city</t>
  </si>
  <si>
    <t>Athena city</t>
  </si>
  <si>
    <t>Aumsville city</t>
  </si>
  <si>
    <t>Baker City city</t>
  </si>
  <si>
    <t>Bandon city</t>
  </si>
  <si>
    <t>Banks city</t>
  </si>
  <si>
    <t>Bay City city</t>
  </si>
  <si>
    <t>Boardman city</t>
  </si>
  <si>
    <t>Brookings city</t>
  </si>
  <si>
    <t>Butte Falls town</t>
  </si>
  <si>
    <t>Cannon Beach city</t>
  </si>
  <si>
    <t>Canyon City town</t>
  </si>
  <si>
    <t>Canyonville city</t>
  </si>
  <si>
    <t>Cascade Locks city</t>
  </si>
  <si>
    <t>Cave Junction city</t>
  </si>
  <si>
    <t>Central Point city</t>
  </si>
  <si>
    <t>Chiloquin city</t>
  </si>
  <si>
    <t>Clatskanie city</t>
  </si>
  <si>
    <t>Condon city</t>
  </si>
  <si>
    <t>Coos Bay city</t>
  </si>
  <si>
    <t>Coquille city</t>
  </si>
  <si>
    <t>Cornelius city</t>
  </si>
  <si>
    <t>Cove city</t>
  </si>
  <si>
    <t>Creswell city</t>
  </si>
  <si>
    <t>Dayville town</t>
  </si>
  <si>
    <t>Depoe Bay city</t>
  </si>
  <si>
    <t>Detroit city</t>
  </si>
  <si>
    <t>Donald city</t>
  </si>
  <si>
    <t>Drain city</t>
  </si>
  <si>
    <t>Dufur city</t>
  </si>
  <si>
    <t>Dunes City city</t>
  </si>
  <si>
    <t>Eagle Point city</t>
  </si>
  <si>
    <t>Estacada city</t>
  </si>
  <si>
    <t>Forest Grove city</t>
  </si>
  <si>
    <t>Fossil city</t>
  </si>
  <si>
    <t>Garibaldi city</t>
  </si>
  <si>
    <t>Gaston city</t>
  </si>
  <si>
    <t>Gates city</t>
  </si>
  <si>
    <t>Gearhart city</t>
  </si>
  <si>
    <t>Gervais city</t>
  </si>
  <si>
    <t>Gold Beach city</t>
  </si>
  <si>
    <t>Gold Hill city</t>
  </si>
  <si>
    <t>Granite city</t>
  </si>
  <si>
    <t>Haines city</t>
  </si>
  <si>
    <t>Halfway city</t>
  </si>
  <si>
    <t>Halsey city</t>
  </si>
  <si>
    <t>Happy Valley city</t>
  </si>
  <si>
    <t>Helix city</t>
  </si>
  <si>
    <t>Heppner city</t>
  </si>
  <si>
    <t>Hermiston city</t>
  </si>
  <si>
    <t>Hines city</t>
  </si>
  <si>
    <t>Hood River city</t>
  </si>
  <si>
    <t>Idanha city</t>
  </si>
  <si>
    <t>Imbler city</t>
  </si>
  <si>
    <t>Irrigon city</t>
  </si>
  <si>
    <t>Island City city</t>
  </si>
  <si>
    <t>John Day city</t>
  </si>
  <si>
    <t>Jordan Valley city</t>
  </si>
  <si>
    <t>Joseph city</t>
  </si>
  <si>
    <t>Keizer city</t>
  </si>
  <si>
    <t>Klamath Falls city</t>
  </si>
  <si>
    <t>La Grande city</t>
  </si>
  <si>
    <t>La Pine city</t>
  </si>
  <si>
    <t>Lake Oswego city</t>
  </si>
  <si>
    <t>Lincoln City city</t>
  </si>
  <si>
    <t>Lonerock city</t>
  </si>
  <si>
    <t>Long Creek city</t>
  </si>
  <si>
    <t>Lostine city</t>
  </si>
  <si>
    <t>Madras city</t>
  </si>
  <si>
    <t>Malin city</t>
  </si>
  <si>
    <t>Manzanita city</t>
  </si>
  <si>
    <t>Maupin city</t>
  </si>
  <si>
    <t>Maywood Park city</t>
  </si>
  <si>
    <t>McMinnville city</t>
  </si>
  <si>
    <t>Metolius city</t>
  </si>
  <si>
    <t>Mill City city</t>
  </si>
  <si>
    <t>Milton-Freewater city</t>
  </si>
  <si>
    <t>Milwaukie city</t>
  </si>
  <si>
    <t>Molalla city</t>
  </si>
  <si>
    <t>Monument city</t>
  </si>
  <si>
    <t>Moro city</t>
  </si>
  <si>
    <t>Mosier city</t>
  </si>
  <si>
    <t>Mount Angel city</t>
  </si>
  <si>
    <t>Myrtle Creek city</t>
  </si>
  <si>
    <t>Myrtle Point city</t>
  </si>
  <si>
    <t>Nehalem city</t>
  </si>
  <si>
    <t>Newberg city</t>
  </si>
  <si>
    <t>North Plains city</t>
  </si>
  <si>
    <t>North Powder city</t>
  </si>
  <si>
    <t>Nyssa city</t>
  </si>
  <si>
    <t>Oakridge city</t>
  </si>
  <si>
    <t>Oregon City city</t>
  </si>
  <si>
    <t>Paisley city</t>
  </si>
  <si>
    <t>Pendleton city</t>
  </si>
  <si>
    <t>Philomath city</t>
  </si>
  <si>
    <t>Phoenix city</t>
  </si>
  <si>
    <t>Pilot Rock city</t>
  </si>
  <si>
    <t>Port Orford city</t>
  </si>
  <si>
    <t>Powers city</t>
  </si>
  <si>
    <t>Prineville city</t>
  </si>
  <si>
    <t>Rainier city</t>
  </si>
  <si>
    <t>Reedsport city</t>
  </si>
  <si>
    <t>Riddle city</t>
  </si>
  <si>
    <t>Rivergrove city</t>
  </si>
  <si>
    <t>Rogue River city</t>
  </si>
  <si>
    <t>Roseburg city</t>
  </si>
  <si>
    <t>Rufus city</t>
  </si>
  <si>
    <t>Sandy city</t>
  </si>
  <si>
    <t>Scappoose city</t>
  </si>
  <si>
    <t>Scio city</t>
  </si>
  <si>
    <t>Scotts Mills city</t>
  </si>
  <si>
    <t>Seaside city</t>
  </si>
  <si>
    <t>Shady Cove city</t>
  </si>
  <si>
    <t>Shaniko city</t>
  </si>
  <si>
    <t>Siletz city</t>
  </si>
  <si>
    <t>Silverton city</t>
  </si>
  <si>
    <t>Sisters city</t>
  </si>
  <si>
    <t>Sodaville city</t>
  </si>
  <si>
    <t>Spray town</t>
  </si>
  <si>
    <t>St. Helens city</t>
  </si>
  <si>
    <t>Stanfield city</t>
  </si>
  <si>
    <t>Stayton city</t>
  </si>
  <si>
    <t>Sublimity city</t>
  </si>
  <si>
    <t>Summerville town</t>
  </si>
  <si>
    <t>Sumpter city</t>
  </si>
  <si>
    <t>Sutherlin city</t>
  </si>
  <si>
    <t>Sweet Home city</t>
  </si>
  <si>
    <t>Talent city</t>
  </si>
  <si>
    <t>Tangent city</t>
  </si>
  <si>
    <t>The Dalles city</t>
  </si>
  <si>
    <t>Tigard city</t>
  </si>
  <si>
    <t>Tillamook city</t>
  </si>
  <si>
    <t>Troutdale city</t>
  </si>
  <si>
    <t>Tualatin city</t>
  </si>
  <si>
    <t>Turner city</t>
  </si>
  <si>
    <t>Unity city</t>
  </si>
  <si>
    <t>Vale city</t>
  </si>
  <si>
    <t>Veneta city</t>
  </si>
  <si>
    <t>Vernonia city</t>
  </si>
  <si>
    <t>Waldport city</t>
  </si>
  <si>
    <t>Wallowa city</t>
  </si>
  <si>
    <t>West Linn city</t>
  </si>
  <si>
    <t>Westfir city</t>
  </si>
  <si>
    <t>Wheeler city</t>
  </si>
  <si>
    <t>Willamina city</t>
  </si>
  <si>
    <t>Wilsonville city</t>
  </si>
  <si>
    <t>Winston city</t>
  </si>
  <si>
    <t>Wood Village city</t>
  </si>
  <si>
    <t>Yachats city</t>
  </si>
  <si>
    <t>Yamhill city</t>
  </si>
  <si>
    <t>Yoncalla city</t>
  </si>
  <si>
    <t>State Govts</t>
  </si>
  <si>
    <t>Metro Cities</t>
  </si>
  <si>
    <t>Other Non-Counties</t>
  </si>
  <si>
    <t>Counties</t>
  </si>
  <si>
    <t>Marshall Islands</t>
  </si>
  <si>
    <t>Micronesia</t>
  </si>
  <si>
    <t>Palau</t>
  </si>
  <si>
    <r>
      <rPr>
        <b/>
        <i/>
        <sz val="11"/>
        <color theme="1"/>
        <rFont val="Calibri"/>
        <family val="2"/>
        <scheme val="minor"/>
      </rPr>
      <t>Note:</t>
    </r>
    <r>
      <rPr>
        <i/>
        <sz val="11"/>
        <color theme="1"/>
        <rFont val="Calibri"/>
        <family val="2"/>
        <scheme val="minor"/>
      </rPr>
      <t xml:space="preserve"> CDBG urban county adjustments use FY2020 HUD data to identify populations eligible for assistance, and may not include localities that relinquished their CDBG allocation in that year. County funding would be slightly altered to the extent that such cities apply for and receive funding as a metro city under this proposal.</t>
    </r>
  </si>
  <si>
    <t>Source: House Committee on Oversght and Reform</t>
  </si>
  <si>
    <t>Analysis of Fiscal Year 2021 Budget Resolution Action, March 8, 2021</t>
  </si>
  <si>
    <t>https://oversight.house.gov/budget-reconciliation</t>
  </si>
  <si>
    <r>
      <t xml:space="preserve">(all totals In </t>
    </r>
    <r>
      <rPr>
        <b/>
        <sz val="11"/>
        <color theme="1"/>
        <rFont val="Calibri (Body)_x0000_"/>
      </rPr>
      <t>billions</t>
    </r>
    <r>
      <rPr>
        <sz val="11"/>
        <color theme="1"/>
        <rFont val="Calibri (Body)_x0000_"/>
      </rPr>
      <t>)</t>
    </r>
  </si>
  <si>
    <r>
      <t xml:space="preserve">(all totals in </t>
    </r>
    <r>
      <rPr>
        <b/>
        <sz val="11"/>
        <color theme="1"/>
        <rFont val="Calibri (Body)_x0000_"/>
      </rPr>
      <t>millions</t>
    </r>
    <r>
      <rPr>
        <sz val="11"/>
        <color theme="1"/>
        <rFont val="Calibri"/>
        <family val="2"/>
        <scheme val="minor"/>
      </rPr>
      <t>)</t>
    </r>
  </si>
  <si>
    <r>
      <t>Note:</t>
    </r>
    <r>
      <rPr>
        <i/>
        <sz val="11"/>
        <color rgb="FF000000"/>
        <rFont val="Calibri"/>
        <family val="2"/>
        <scheme val="minor"/>
      </rPr>
      <t xml:space="preserve"> Estimates use FY2020 HUD data to identify populations eligible for assistance, and may not include localities that relinquished their CDBG allocation in that year. Funding to localities on this list would be reduced to the extent that such cities apply for and receive funding as a metro city under this proposal.</t>
    </r>
  </si>
  <si>
    <r>
      <rPr>
        <b/>
        <i/>
        <sz val="11"/>
        <color theme="1"/>
        <rFont val="Calibri"/>
        <family val="2"/>
        <scheme val="minor"/>
      </rPr>
      <t>Note:</t>
    </r>
    <r>
      <rPr>
        <i/>
        <sz val="11"/>
        <color theme="1"/>
        <rFont val="Calibri"/>
        <family val="2"/>
        <scheme val="minor"/>
      </rPr>
      <t xml:space="preserve"> Estimates use 2019 Census data to identify populations eligible for assistance, and do not include villages or other sublocal entities that may also qualify for funding. Projected amounts may be distributed to more nonentitlement governments than are listed in the breakdown to the extent that eligible nonentitlement governments have overlapping populations (for example, residents of a village government and town government in New York). What this means is that village AND town governments will be receiving a direct allocation of federal assistance, as intended by the legislation, but village amounts are not included because of the complications of calculating those amounts until a process is put in place to divvy up funds between overlapping governments.Identification of eligible governments and distribution of assistance across units with overlapping populations may reflect decisions made by the Department of Treasury and state governments.</t>
    </r>
  </si>
  <si>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</si>
  <si>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</si>
  <si>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</si>
  <si>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</si>
  <si>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</si>
  <si>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</si>
  <si>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</si>
  <si>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</si>
  <si>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</si>
  <si>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</si>
  <si>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</si>
  <si>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</si>
  <si>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</si>
  <si>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</si>
  <si>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</si>
  <si>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</si>
  <si>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</si>
  <si>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</si>
  <si>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</si>
  <si>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</si>
  <si>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</si>
  <si>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</si>
  <si>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</si>
  <si>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</si>
  <si>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</si>
  <si>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</si>
  <si>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</si>
  <si>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</si>
  <si>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</si>
  <si>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</si>
  <si>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Clatskanie SD 6J</t>
  </si>
  <si>
    <t>Colton SD 53</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</si>
  <si>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</si>
  <si>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</si>
  <si>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</si>
  <si>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</si>
  <si>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</si>
  <si>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</si>
  <si>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</si>
  <si>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</si>
  <si>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</si>
  <si>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</si>
  <si>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</si>
  <si>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</si>
  <si>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</si>
  <si>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</si>
  <si>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</si>
  <si>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</si>
  <si>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</si>
  <si>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 4</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</si>
  <si>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</si>
  <si>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</si>
  <si>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</si>
  <si>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</si>
  <si>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</si>
  <si>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</si>
  <si>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</si>
  <si>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</si>
  <si>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</si>
  <si>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</si>
  <si>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</si>
  <si>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</si>
  <si>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</si>
  <si>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</si>
  <si>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</si>
  <si>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</si>
  <si>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</si>
  <si>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</si>
  <si>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</si>
  <si>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</si>
  <si>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</si>
  <si>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</si>
  <si>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</si>
  <si>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</si>
  <si>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</si>
  <si>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</si>
  <si>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</si>
  <si>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</si>
  <si>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</si>
  <si>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</si>
  <si>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 County SD</t>
  </si>
  <si>
    <t>Huntington SD 16J</t>
  </si>
  <si>
    <t>Imbler SD 11</t>
  </si>
  <si>
    <t>Ione SD R2</t>
  </si>
  <si>
    <t>Jefferson County SD 509J</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</si>
  <si>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</si>
  <si>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</si>
  <si>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</si>
  <si>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</si>
  <si>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</si>
  <si>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</si>
  <si>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</si>
  <si>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</si>
  <si>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</si>
  <si>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</si>
  <si>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</si>
  <si>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t>
  </si>
  <si>
    <t>Lake Oswego SD 7J</t>
  </si>
  <si>
    <t>Lebanon Community SD 9</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</si>
  <si>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</si>
  <si>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</si>
  <si>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</si>
  <si>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</si>
  <si>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</si>
  <si>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</si>
  <si>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</si>
  <si>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</si>
  <si>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</si>
  <si>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</si>
  <si>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</si>
  <si>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</si>
  <si>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</si>
  <si>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</si>
  <si>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</si>
  <si>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</si>
  <si>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</si>
  <si>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Neah-Kah-Nie SD 56</t>
  </si>
  <si>
    <t>Nestucca Valley SD 101J</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</si>
  <si>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</si>
  <si>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</si>
  <si>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</si>
  <si>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</si>
  <si>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</si>
  <si>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</si>
  <si>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</si>
  <si>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</si>
  <si>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</si>
  <si>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</si>
  <si>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</si>
  <si>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</si>
  <si>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</si>
  <si>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</si>
  <si>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</si>
  <si>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</si>
  <si>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</si>
  <si>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</si>
  <si>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</si>
  <si>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</si>
  <si>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</si>
  <si>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</si>
  <si>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</si>
  <si>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</si>
  <si>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</si>
  <si>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</si>
  <si>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</si>
  <si>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</si>
  <si>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</si>
  <si>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</si>
  <si>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</si>
  <si>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</si>
  <si>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</si>
  <si>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</si>
  <si>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</si>
  <si>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</si>
  <si>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</si>
  <si>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</si>
  <si>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</si>
  <si>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</si>
  <si>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</si>
  <si>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</si>
  <si>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</si>
  <si>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</si>
  <si>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</si>
  <si>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</si>
  <si>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</si>
  <si>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</si>
  <si>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</si>
  <si>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</si>
  <si>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</si>
  <si>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</si>
  <si>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</si>
  <si>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</si>
  <si>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</si>
  <si>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</si>
  <si>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</si>
  <si>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</si>
  <si>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</si>
  <si>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</si>
  <si>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</si>
  <si>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</si>
  <si>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</si>
  <si>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</si>
  <si>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</si>
  <si>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</si>
  <si>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</si>
  <si>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</si>
  <si>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</si>
  <si>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</si>
  <si>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</si>
  <si>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</si>
  <si>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</si>
  <si>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</si>
  <si>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</si>
  <si>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</si>
  <si>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</si>
  <si>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</si>
  <si>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</si>
  <si>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t>State Capital Projects</t>
  </si>
  <si>
    <r>
      <t xml:space="preserve">(all totals in </t>
    </r>
    <r>
      <rPr>
        <b/>
        <sz val="11"/>
        <color theme="1"/>
        <rFont val="Calibri (Body)_x0000_"/>
      </rPr>
      <t>dollars</t>
    </r>
    <r>
      <rPr>
        <sz val="11"/>
        <color theme="1"/>
        <rFont val="Calibri"/>
        <family val="2"/>
        <scheme val="minor"/>
      </rPr>
      <t>)</t>
    </r>
  </si>
  <si>
    <t>https://www.oregon.gov/ode/schools-and-districts/grants/Pages/ESSER-Fund-II.aspx</t>
  </si>
  <si>
    <t>Birthingway College Of Midwifery</t>
  </si>
  <si>
    <t>Blue Mountain Community College</t>
  </si>
  <si>
    <t>Central Oregon Community College</t>
  </si>
  <si>
    <t>Chemeketa Community College</t>
  </si>
  <si>
    <t>Clackamas Community College</t>
  </si>
  <si>
    <t>Clatsop Community College</t>
  </si>
  <si>
    <t>Columbia Gorge Community College</t>
  </si>
  <si>
    <t>Concordia University</t>
  </si>
  <si>
    <t>Corban University</t>
  </si>
  <si>
    <t>Eastern Oregon University</t>
  </si>
  <si>
    <t>George Fox University</t>
  </si>
  <si>
    <t>Klamath Community College</t>
  </si>
  <si>
    <t>Lane Community College</t>
  </si>
  <si>
    <t>Lewis &amp; Clark College</t>
  </si>
  <si>
    <t>Linfield College</t>
  </si>
  <si>
    <t>Linn-Benton Community College</t>
  </si>
  <si>
    <t>Mount Angel Seminary</t>
  </si>
  <si>
    <t>Mount Hood Community College</t>
  </si>
  <si>
    <t>Multnomah University</t>
  </si>
  <si>
    <t>National University Of Natural Medicine</t>
  </si>
  <si>
    <t>New Hope Christian College</t>
  </si>
  <si>
    <t>Northwest Christian University</t>
  </si>
  <si>
    <t>Oregon College Of Oriental Medicine</t>
  </si>
  <si>
    <t>Oregon Health &amp; Science University</t>
  </si>
  <si>
    <t>Oregon Institute Of Technology</t>
  </si>
  <si>
    <t>Oregon State University</t>
  </si>
  <si>
    <t>Pacific Bible College</t>
  </si>
  <si>
    <t>Pacific Northwest College Of Art</t>
  </si>
  <si>
    <t>Pacific University</t>
  </si>
  <si>
    <t>Portland Actors Conservatory</t>
  </si>
  <si>
    <t>Portland Community College</t>
  </si>
  <si>
    <t>Portland State University</t>
  </si>
  <si>
    <t>Reed College</t>
  </si>
  <si>
    <t>Rogue Community College</t>
  </si>
  <si>
    <t>Southern Oregon University</t>
  </si>
  <si>
    <t>Southwestern Oregon Community College</t>
  </si>
  <si>
    <t>Tillamook Bay Community College</t>
  </si>
  <si>
    <t>Treasure Valley Community College</t>
  </si>
  <si>
    <t>Umpqua Community College</t>
  </si>
  <si>
    <t>University Of Oregon</t>
  </si>
  <si>
    <t>University of Portland</t>
  </si>
  <si>
    <t>University of Western States</t>
  </si>
  <si>
    <t>Warner Pacific University</t>
  </si>
  <si>
    <t>Western Oregon University</t>
  </si>
  <si>
    <t>Western Seminary</t>
  </si>
  <si>
    <t>Willamette University</t>
  </si>
  <si>
    <t>HEERF Total Allocation</t>
  </si>
  <si>
    <t xml:space="preserve">HEERF Allocation for which 50% of funds are for student grants </t>
  </si>
  <si>
    <t xml:space="preserve">HEERF Allocation for which 100% of funds are for student grants </t>
  </si>
  <si>
    <t>https://www.aplu.org/news-and-media/News/aplu-statement-on-final-passage-of-covid-19-relief-bill--funding-projections-for-universities</t>
  </si>
  <si>
    <r>
      <rPr>
        <b/>
        <sz val="12"/>
        <color rgb="FF000000"/>
        <rFont val="Calibri"/>
        <family val="2"/>
        <scheme val="minor"/>
      </rPr>
      <t>Note:</t>
    </r>
    <r>
      <rPr>
        <sz val="12"/>
        <color rgb="FF000000"/>
        <rFont val="Calibri"/>
        <family val="2"/>
        <scheme val="minor"/>
      </rPr>
      <t xml:space="preserve"> The American Rescue Plan Act will distribution funds through the Higher Education Emergency Relief Fund (HEERF), established under the CARES Act. Estimates for Oregon's share of these funds comes from the Association of Public &amp; Land-Grant Universities, in a document entitled: </t>
    </r>
    <r>
      <rPr>
        <b/>
        <i/>
        <sz val="12"/>
        <color rgb="FF000000"/>
        <rFont val="Calibri"/>
        <family val="2"/>
        <scheme val="minor"/>
      </rPr>
      <t xml:space="preserve">Analysis of the American Rescue Plan Act of 2021. </t>
    </r>
    <r>
      <rPr>
        <sz val="12"/>
        <color rgb="FF000000"/>
        <rFont val="Calibri"/>
        <family val="2"/>
        <scheme val="minor"/>
      </rPr>
      <t>The ARPA continues to use the HEERF funding formula compromise reached in CRRSA to allocate funds based upon several student FTE and headcount measures. APLGU bases their estimates on the distribuiton of HEERF II from CRRSAA.</t>
    </r>
  </si>
  <si>
    <t>Oregon Share of the American Rescue Plan Act - Detailed Tables</t>
  </si>
  <si>
    <t>mbrenner@uoregon.edu</t>
  </si>
  <si>
    <t xml:space="preserve">State Government </t>
  </si>
  <si>
    <t>K-12</t>
  </si>
  <si>
    <t>Higher Education</t>
  </si>
  <si>
    <t>Estimates for Oregon, by Jurisdiction</t>
  </si>
  <si>
    <t>Level</t>
  </si>
  <si>
    <t>K-12 COVID Testing</t>
  </si>
  <si>
    <t>Mark Brenner, Economist and Career Instructor</t>
  </si>
  <si>
    <t>Labor Education and Research Center, University of Oregon</t>
  </si>
  <si>
    <r>
      <t xml:space="preserve">(all totals In </t>
    </r>
    <r>
      <rPr>
        <b/>
        <sz val="12"/>
        <color theme="1"/>
        <rFont val="Calibri (Body)_x0000_"/>
      </rPr>
      <t>billions</t>
    </r>
    <r>
      <rPr>
        <sz val="12"/>
        <color theme="1"/>
        <rFont val="Calibri (Body)_x0000_"/>
      </rPr>
      <t>)</t>
    </r>
  </si>
  <si>
    <t>Source: Calculations by Mark Brenner, Labor Education and Research Center</t>
  </si>
  <si>
    <t>Table 6: Higher Education Allocation Projections, Labor Education and Research Center</t>
  </si>
  <si>
    <t>Table 4: County Allocation Projections, House Committee on Oversight and Reform</t>
  </si>
  <si>
    <t>Table 3: Nonentitlement Allocation Projections, House Committee on Oversight and Reform</t>
  </si>
  <si>
    <t>Table 2: Oregon Metro City Allocation Projections, House Committee on Oversight and Reform</t>
  </si>
  <si>
    <t>Table 1: State and Local Allocation Estimates, House Committee on Oversight and Reform</t>
  </si>
  <si>
    <r>
      <rPr>
        <b/>
        <sz val="11"/>
        <color theme="1"/>
        <rFont val="Calibri"/>
        <family val="2"/>
        <scheme val="minor"/>
      </rPr>
      <t>Note:</t>
    </r>
    <r>
      <rPr>
        <sz val="11"/>
        <color theme="1"/>
        <rFont val="Calibri"/>
        <family val="2"/>
        <scheme val="minor"/>
      </rPr>
      <t xml:space="preserve"> Oregon's share of ESSER III is reported from the U.S. Department of Education, March 17, 2021.  </t>
    </r>
  </si>
  <si>
    <t>https://oese.ed.gov/files/2021/03/FINAL_ARP-ESSER-Methodology-and-Table.pdf</t>
  </si>
  <si>
    <t>District Name</t>
  </si>
  <si>
    <t>Clackamas ESD</t>
  </si>
  <si>
    <t>Columbia Gorge ESD</t>
  </si>
  <si>
    <t>Douglas ESD</t>
  </si>
  <si>
    <t>Grant ESD</t>
  </si>
  <si>
    <t>Harney ESD Region XVII</t>
  </si>
  <si>
    <t>High Desert ESD</t>
  </si>
  <si>
    <t>InterMountain ESD</t>
  </si>
  <si>
    <t>Jefferson ESD</t>
  </si>
  <si>
    <t>Lake ESD</t>
  </si>
  <si>
    <t>Lane ESD</t>
  </si>
  <si>
    <t>Linn Benton Lincoln ESD</t>
  </si>
  <si>
    <t>Malheur ESD Region 14</t>
  </si>
  <si>
    <t>Multnomah ESD</t>
  </si>
  <si>
    <t>North Central ESD</t>
  </si>
  <si>
    <t>Northwest Regional ESD</t>
  </si>
  <si>
    <t>Region 18 ESD</t>
  </si>
  <si>
    <t>South Coast ESD</t>
  </si>
  <si>
    <t>Southern Oregon ESD</t>
  </si>
  <si>
    <t>Willamette ESD</t>
  </si>
  <si>
    <t>Oregon School for the Deaf</t>
  </si>
  <si>
    <t>ODE Administration</t>
  </si>
  <si>
    <t>Table 5A: School District Allocation Projections, Labor Education and Research Center</t>
  </si>
  <si>
    <t>Table 5B: ESDs, Special Schools, and ODE Administrative Allocation Projections</t>
  </si>
  <si>
    <t>Table 5: School District Allocation Projections, Labor Education and Research Center</t>
  </si>
  <si>
    <r>
      <rPr>
        <b/>
        <sz val="11"/>
        <color theme="1"/>
        <rFont val="Calibri"/>
        <family val="2"/>
        <scheme val="minor"/>
      </rPr>
      <t>Table 5 Note</t>
    </r>
    <r>
      <rPr>
        <sz val="11"/>
        <color theme="1"/>
        <rFont val="Calibri"/>
        <family val="2"/>
        <scheme val="minor"/>
      </rPr>
      <t xml:space="preserve">: States receive funds based on the same proportion that each state receives under the Elementary and Secondary Education Act (ESEA) Title-IA. State Education Agencies (SEAs) must distribute at least 90% of funds to local education agencies (LEAs) based on their proportional share of ESEA Title I-A funds. These funds are distributed through the Elementary and Secondary School Emergency Relief (ESSER) Fund, created by the CARES Act. Estimates for Table 5 above are based on Oregon Department of Education calculations for distribution of funds from the Coronavirus Response and Relief Supplemental Appropriations Act (CRRSAA), published on March 23, 2021 in a document entitled: </t>
    </r>
    <r>
      <rPr>
        <b/>
        <i/>
        <sz val="11"/>
        <color theme="1"/>
        <rFont val="Calibri"/>
        <family val="2"/>
        <scheme val="minor"/>
      </rPr>
      <t>ESSER II Fund Grant Allocations for K-12 School Districts and ESDs by Category 3.23.21</t>
    </r>
    <r>
      <rPr>
        <sz val="11"/>
        <color theme="1"/>
        <rFont val="Calibri"/>
        <family val="2"/>
        <scheme val="minor"/>
      </rPr>
      <t>. Estimates assume the ODE will maintain proportional allocations for minimum grants, state sponsored charter schools, regional services, early childhood interventions, juvenile justice  programs, ESDs and the Oregon School for the Deaf. It's important to note that as of March 23, 2021, $16.7 million of ESSER II funding remains unallocated by the ODE. We designate a similar proportion of ESSER III funds as unallocated in Table 5.</t>
    </r>
  </si>
  <si>
    <t>ESD Name</t>
  </si>
  <si>
    <t>Recipient Name</t>
  </si>
  <si>
    <t>9.5% Reserve
Spring/Fall Public Awareness Campaign</t>
  </si>
  <si>
    <t>9.5% Reserve Unallocated</t>
  </si>
  <si>
    <t>0.5% Reserve
ODE Admin</t>
  </si>
  <si>
    <t>ODE Unallocated Portion</t>
  </si>
  <si>
    <t>90% Share 
Title I-A Formula</t>
  </si>
  <si>
    <t>9.5% Reserve
Title I-A Minimum Grant</t>
  </si>
  <si>
    <t>9.5% Reserve
State-sponsored
Charter School Grant</t>
  </si>
  <si>
    <t>9.5% Reserve
Regional Services Grant</t>
  </si>
  <si>
    <t>9.5% Reserve
EI/ECSE Grant</t>
  </si>
  <si>
    <t>9.5% Reserve
YCEP Grant</t>
  </si>
  <si>
    <t>9.5% Reserve
JDEP Grant</t>
  </si>
  <si>
    <t>9.5% Reserve
LTCT Grant</t>
  </si>
  <si>
    <t>9.5% Reserve
ESD Minimum Grant</t>
  </si>
  <si>
    <t>9.5% Reserve
Hospital Grant</t>
  </si>
  <si>
    <t>Estimated Total</t>
  </si>
  <si>
    <t>9.5% Reserve
Oregon School 
for the Deaf Grant</t>
  </si>
  <si>
    <t>Last updated: April 6,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</si>
</sst>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quot;$&quot;#,##0.00"/>
    <numFmt numFmtId="166" formatCode="#,##0.000"/>
    <numFmt numFmtId="167" formatCode="&quot;$&quot;#,##0"/>
  </numFmts>
  <fonts count="25">
    <font>
      <sz val="11"/>
      <color theme="1"/>
      <name val="Calibri"/>
      <family val="2"/>
      <scheme val="minor"/>
    </font>
    <font>
      <sz val="12"/>
      <color theme="1"/>
      <name val="Calibri"/>
      <family val="2"/>
      <scheme val="minor"/>
    </font>
    <font>
      <b/>
      <sz val="11"/>
      <color theme="1"/>
      <name val="Calibri"/>
      <family val="2"/>
      <scheme val="minor"/>
    </font>
    <font>
      <b/>
      <u/>
      <sz val="11"/>
      <color theme="1"/>
      <name val="Calibri"/>
      <family val="2"/>
      <scheme val="minor"/>
    </font>
    <font>
      <sz val="10"/>
      <color indexed="8"/>
      <name val="Arial"/>
      <family val="2"/>
    </font>
    <font>
      <sz val="11"/>
      <color indexed="8"/>
      <name val="Calibri"/>
      <family val="2"/>
    </font>
    <font>
      <i/>
      <sz val="11"/>
      <color theme="1"/>
      <name val="Calibri"/>
      <family val="2"/>
      <scheme val="minor"/>
    </font>
    <font>
      <b/>
      <i/>
      <sz val="11"/>
      <color theme="1"/>
      <name val="Calibri"/>
      <family val="2"/>
      <scheme val="minor"/>
    </font>
    <font>
      <b/>
      <sz val="11"/>
      <color theme="1"/>
      <name val="Calibri (Body)_x0000_"/>
    </font>
    <font>
      <sz val="11"/>
      <color theme="1"/>
      <name val="Calibri (Body)_x0000_"/>
    </font>
    <font>
      <u/>
      <sz val="11"/>
      <color theme="10"/>
      <name val="Calibri"/>
      <family val="2"/>
      <scheme val="minor"/>
    </font>
    <font>
      <i/>
      <sz val="11"/>
      <color rgb="FF000000"/>
      <name val="Calibri"/>
      <family val="2"/>
      <scheme val="minor"/>
    </font>
    <font>
      <b/>
      <i/>
      <sz val="11"/>
      <color rgb="FF000000"/>
      <name val="Calibri"/>
      <family val="2"/>
      <scheme val="minor"/>
    </font>
    <font>
      <b/>
      <sz val="11"/>
      <color theme="0"/>
      <name val="Calibri"/>
      <family val="2"/>
      <scheme val="minor"/>
    </font>
    <font>
      <sz val="12"/>
      <color rgb="FF000000"/>
      <name val="Arial"/>
      <family val="2"/>
    </font>
    <font>
      <sz val="12"/>
      <color rgb="FF000000"/>
      <name val="Calibri"/>
      <family val="2"/>
      <scheme val="minor"/>
    </font>
    <font>
      <sz val="11"/>
      <color rgb="FF000000"/>
      <name val="Calibri"/>
      <family val="2"/>
      <scheme val="minor"/>
    </font>
    <font>
      <b/>
      <sz val="11"/>
      <color rgb="FF000000"/>
      <name val="Calibri"/>
      <family val="2"/>
      <scheme val="minor"/>
    </font>
    <font>
      <b/>
      <sz val="11"/>
      <color rgb="FF000000"/>
      <name val="Arial"/>
      <family val="2"/>
    </font>
    <font>
      <b/>
      <sz val="12"/>
      <color rgb="FF000000"/>
      <name val="Calibri"/>
      <family val="2"/>
      <scheme val="minor"/>
    </font>
    <font>
      <b/>
      <i/>
      <sz val="12"/>
      <color rgb="FF000000"/>
      <name val="Calibri"/>
      <family val="2"/>
      <scheme val="minor"/>
    </font>
    <font>
      <b/>
      <sz val="16"/>
      <color theme="1"/>
      <name val="Calibri"/>
      <family val="2"/>
      <scheme val="minor"/>
    </font>
    <font>
      <b/>
      <sz val="14"/>
      <color theme="1"/>
      <name val="Calibri"/>
      <family val="2"/>
      <scheme val="minor"/>
    </font>
    <font>
      <b/>
      <sz val="12"/>
      <color theme="1"/>
      <name val="Calibri (Body)_x0000_"/>
    </font>
    <font>
      <sz val="12"/>
      <color theme="1"/>
      <name val="Calibri (Body)_x0000_"/>
    </font>
  </fonts>
  <fills count="4">
    <fill>
      <patternFill patternType="none"/>
    </fill>
    <fill>
      <patternFill patternType="gray125"/>
    </fill>
    <fill>
      <patternFill patternType="solid">
        <fgColor theme="2"/>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4" fillId="0" borderId="0"/>
    <xf numFmtId="0" fontId="10" fillId="0" borderId="0" applyNumberFormat="0" applyFill="0" applyBorder="0" applyAlignment="0" applyProtection="0"/>
  </cellStyleXfs>
  <cellXfs count="78">
    <xf numFmtId="0" fontId="0" fillId="0" borderId="0" xfId="0"/>
    <xf numFmtId="0" fontId="2" fillId="0" borderId="0" xfId="0" applyFont="1"/>
    <xf numFmtId="0" fontId="0" fillId="0" borderId="0" xfId="0" applyFill="1" applyAlignment="1">
      <alignment horizontal="right"/>
    </xf>
    <xf numFmtId="0" fontId="2" fillId="0" borderId="0" xfId="0" applyFont="1" applyFill="1" applyAlignment="1">
      <alignment horizontal="right"/>
    </xf>
    <xf numFmtId="0" fontId="0" fillId="0" borderId="0" xfId="0" applyAlignment="1">
      <alignment horizontal="right"/>
    </xf>
    <xf numFmtId="0" fontId="5" fillId="0" borderId="0" xfId="1" applyFont="1" applyFill="1" applyBorder="1" applyAlignment="1">
      <alignment horizontal="right" wrapText="1"/>
    </xf>
    <xf numFmtId="0" fontId="2" fillId="0" borderId="0" xfId="0" applyFont="1" applyAlignment="1">
      <alignment horizontal="left"/>
    </xf>
    <xf numFmtId="0" fontId="0" fillId="0" borderId="0" xfId="0" applyAlignment="1">
      <alignment horizontal="left"/>
    </xf>
    <xf numFmtId="0" fontId="3" fillId="0" borderId="0" xfId="0" applyFont="1" applyFill="1" applyAlignment="1">
      <alignment horizontal="right"/>
    </xf>
    <xf numFmtId="165" fontId="0" fillId="0" borderId="0" xfId="0" applyNumberFormat="1" applyAlignment="1">
      <alignment horizontal="left"/>
    </xf>
    <xf numFmtId="0" fontId="0" fillId="0" borderId="0" xfId="0" applyAlignment="1">
      <alignment wrapText="1"/>
    </xf>
    <xf numFmtId="164" fontId="0" fillId="0" borderId="0" xfId="0" applyNumberFormat="1"/>
    <xf numFmtId="0" fontId="0" fillId="0" borderId="0" xfId="0" applyFill="1" applyAlignment="1">
      <alignment horizontal="left"/>
    </xf>
    <xf numFmtId="164" fontId="0" fillId="0" borderId="1" xfId="0" quotePrefix="1" applyNumberFormat="1" applyFont="1" applyFill="1" applyBorder="1" applyAlignment="1">
      <alignment horizontal="right"/>
    </xf>
    <xf numFmtId="4" fontId="0" fillId="0" borderId="0" xfId="0" applyNumberFormat="1" applyFill="1" applyAlignment="1">
      <alignment horizontal="right"/>
    </xf>
    <xf numFmtId="0" fontId="0" fillId="0" borderId="0" xfId="0" applyFill="1" applyBorder="1" applyAlignment="1">
      <alignment horizontal="right"/>
    </xf>
    <xf numFmtId="3" fontId="0" fillId="0" borderId="0" xfId="0" applyNumberFormat="1"/>
    <xf numFmtId="0" fontId="2" fillId="0" borderId="0" xfId="0" applyFont="1" applyAlignment="1">
      <alignment horizontal="right"/>
    </xf>
    <xf numFmtId="0" fontId="0" fillId="0" borderId="2" xfId="0" applyFill="1" applyBorder="1" applyAlignment="1">
      <alignment horizontal="right"/>
    </xf>
    <xf numFmtId="4" fontId="0" fillId="0" borderId="3" xfId="0" applyNumberFormat="1" applyFill="1" applyBorder="1"/>
    <xf numFmtId="0" fontId="2" fillId="0" borderId="4" xfId="0" applyFont="1" applyFill="1" applyBorder="1" applyAlignment="1">
      <alignment horizontal="right"/>
    </xf>
    <xf numFmtId="0" fontId="2" fillId="0" borderId="5" xfId="0" applyFont="1" applyFill="1" applyBorder="1" applyAlignment="1">
      <alignment horizontal="right"/>
    </xf>
    <xf numFmtId="0" fontId="2" fillId="0" borderId="6" xfId="0" applyFont="1" applyFill="1" applyBorder="1" applyAlignment="1">
      <alignment horizontal="right"/>
    </xf>
    <xf numFmtId="4" fontId="2" fillId="0" borderId="7" xfId="0" applyNumberFormat="1" applyFont="1" applyFill="1" applyBorder="1"/>
    <xf numFmtId="0" fontId="8" fillId="0" borderId="4" xfId="0" applyFont="1" applyFill="1" applyBorder="1" applyAlignment="1">
      <alignment horizontal="right"/>
    </xf>
    <xf numFmtId="164" fontId="0" fillId="0" borderId="3" xfId="0" quotePrefix="1" applyNumberFormat="1" applyFont="1" applyFill="1" applyBorder="1" applyAlignment="1">
      <alignment horizontal="right"/>
    </xf>
    <xf numFmtId="0" fontId="2" fillId="2" borderId="6" xfId="0" applyFont="1" applyFill="1" applyBorder="1" applyAlignment="1">
      <alignment horizontal="right"/>
    </xf>
    <xf numFmtId="164" fontId="2" fillId="2" borderId="9" xfId="0" applyNumberFormat="1" applyFont="1" applyFill="1" applyBorder="1" applyAlignment="1">
      <alignment horizontal="right"/>
    </xf>
    <xf numFmtId="164" fontId="2" fillId="2" borderId="7" xfId="0" applyNumberFormat="1" applyFont="1" applyFill="1" applyBorder="1" applyAlignment="1">
      <alignment horizontal="right"/>
    </xf>
    <xf numFmtId="0" fontId="2" fillId="0" borderId="4" xfId="0" applyFont="1" applyFill="1" applyBorder="1" applyAlignment="1">
      <alignment horizontal="right" wrapText="1"/>
    </xf>
    <xf numFmtId="0" fontId="2" fillId="0" borderId="8" xfId="0" applyFont="1" applyFill="1" applyBorder="1" applyAlignment="1">
      <alignment horizontal="right" wrapText="1"/>
    </xf>
    <xf numFmtId="0" fontId="2" fillId="0" borderId="5" xfId="0" applyFont="1" applyFill="1" applyBorder="1" applyAlignment="1">
      <alignment horizontal="right" wrapText="1"/>
    </xf>
    <xf numFmtId="0" fontId="0" fillId="0" borderId="6" xfId="0" applyFill="1" applyBorder="1" applyAlignment="1">
      <alignment horizontal="right"/>
    </xf>
    <xf numFmtId="164" fontId="0" fillId="0" borderId="9" xfId="0" quotePrefix="1" applyNumberFormat="1" applyFont="1" applyFill="1" applyBorder="1" applyAlignment="1">
      <alignment horizontal="right"/>
    </xf>
    <xf numFmtId="164" fontId="0" fillId="0" borderId="7" xfId="0" quotePrefix="1" applyNumberFormat="1" applyFont="1" applyFill="1" applyBorder="1" applyAlignment="1">
      <alignment horizontal="right"/>
    </xf>
    <xf numFmtId="0" fontId="0" fillId="3" borderId="2" xfId="0" applyFill="1" applyBorder="1" applyAlignment="1">
      <alignment horizontal="right"/>
    </xf>
    <xf numFmtId="164" fontId="0" fillId="3" borderId="1" xfId="0" quotePrefix="1" applyNumberFormat="1" applyFont="1" applyFill="1" applyBorder="1" applyAlignment="1">
      <alignment horizontal="right"/>
    </xf>
    <xf numFmtId="164" fontId="0" fillId="3" borderId="3" xfId="0" quotePrefix="1" applyNumberFormat="1" applyFont="1" applyFill="1" applyBorder="1" applyAlignment="1">
      <alignment horizontal="right"/>
    </xf>
    <xf numFmtId="4" fontId="0" fillId="0" borderId="3" xfId="0" applyNumberFormat="1" applyFill="1" applyBorder="1" applyAlignment="1">
      <alignment horizontal="right"/>
    </xf>
    <xf numFmtId="4" fontId="2" fillId="2" borderId="7" xfId="0" applyNumberFormat="1" applyFont="1" applyFill="1" applyBorder="1" applyAlignment="1">
      <alignment horizontal="right"/>
    </xf>
    <xf numFmtId="0" fontId="2" fillId="0" borderId="0" xfId="0" applyFont="1" applyFill="1" applyBorder="1" applyAlignment="1">
      <alignment horizontal="right"/>
    </xf>
    <xf numFmtId="4" fontId="2" fillId="0" borderId="0" xfId="0" applyNumberFormat="1" applyFont="1" applyFill="1" applyBorder="1"/>
    <xf numFmtId="0" fontId="10" fillId="0" borderId="0" xfId="2"/>
    <xf numFmtId="0" fontId="14" fillId="0" borderId="0" xfId="0" applyFont="1"/>
    <xf numFmtId="0" fontId="15" fillId="0" borderId="0" xfId="0" applyFont="1"/>
    <xf numFmtId="4" fontId="15" fillId="0" borderId="0" xfId="0" applyNumberFormat="1" applyFont="1"/>
    <xf numFmtId="4" fontId="16" fillId="0" borderId="0" xfId="0" applyNumberFormat="1" applyFont="1"/>
    <xf numFmtId="0" fontId="0" fillId="0" borderId="0" xfId="0" applyFont="1"/>
    <xf numFmtId="0" fontId="16" fillId="0" borderId="0" xfId="0" applyFont="1" applyAlignment="1">
      <alignment wrapText="1"/>
    </xf>
    <xf numFmtId="0" fontId="16" fillId="0" borderId="2" xfId="0" applyFont="1" applyBorder="1" applyAlignment="1">
      <alignment horizontal="right"/>
    </xf>
    <xf numFmtId="0" fontId="13" fillId="0" borderId="4" xfId="0" applyFont="1" applyBorder="1" applyAlignment="1">
      <alignment horizontal="right"/>
    </xf>
    <xf numFmtId="0" fontId="13" fillId="0" borderId="8" xfId="0" applyFont="1" applyBorder="1" applyAlignment="1">
      <alignment horizontal="right" wrapText="1"/>
    </xf>
    <xf numFmtId="0" fontId="13" fillId="0" borderId="5" xfId="0" applyFont="1" applyBorder="1" applyAlignment="1">
      <alignment horizontal="right" wrapText="1"/>
    </xf>
    <xf numFmtId="0" fontId="18" fillId="0" borderId="6" xfId="0" applyFont="1" applyBorder="1" applyAlignment="1">
      <alignment horizontal="right"/>
    </xf>
    <xf numFmtId="3" fontId="16" fillId="0" borderId="1" xfId="0" applyNumberFormat="1" applyFont="1" applyBorder="1"/>
    <xf numFmtId="3" fontId="16" fillId="0" borderId="3" xfId="0" applyNumberFormat="1" applyFont="1" applyBorder="1"/>
    <xf numFmtId="3" fontId="17" fillId="0" borderId="9" xfId="0" applyNumberFormat="1" applyFont="1" applyBorder="1"/>
    <xf numFmtId="3" fontId="17" fillId="0" borderId="7" xfId="0" applyNumberFormat="1" applyFont="1" applyBorder="1"/>
    <xf numFmtId="0" fontId="10" fillId="0" borderId="0" xfId="2" applyAlignment="1">
      <alignment horizontal="left"/>
    </xf>
    <xf numFmtId="0" fontId="10" fillId="0" borderId="0" xfId="2" applyFont="1"/>
    <xf numFmtId="166" fontId="0" fillId="0" borderId="1" xfId="0" applyNumberFormat="1" applyFont="1" applyFill="1" applyBorder="1"/>
    <xf numFmtId="164" fontId="2" fillId="0" borderId="0" xfId="0" applyNumberFormat="1" applyFont="1"/>
    <xf numFmtId="0" fontId="21" fillId="0" borderId="0" xfId="0" applyFont="1"/>
    <xf numFmtId="0" fontId="22" fillId="0" borderId="0" xfId="0" applyFont="1"/>
    <xf numFmtId="0" fontId="1" fillId="0" borderId="0" xfId="0" applyFont="1"/>
    <xf numFmtId="164" fontId="0" fillId="0" borderId="0" xfId="0" applyNumberFormat="1" applyAlignment="1">
      <alignment horizontal="right"/>
    </xf>
    <xf numFmtId="3" fontId="0" fillId="0" borderId="0" xfId="0" applyNumberFormat="1" applyFont="1"/>
    <xf numFmtId="3" fontId="2" fillId="0" borderId="0" xfId="0" applyNumberFormat="1" applyFont="1"/>
    <xf numFmtId="0" fontId="12" fillId="0" borderId="0" xfId="0" applyFont="1" applyAlignment="1">
      <alignment horizontal="left" wrapText="1"/>
    </xf>
    <xf numFmtId="0" fontId="6"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167" fontId="0" fillId="0" borderId="0" xfId="0" applyNumberFormat="1"/>
    <xf numFmtId="0" fontId="0" fillId="0" borderId="0" xfId="0" applyAlignment="1">
      <alignment horizontal="right" wrapText="1"/>
    </xf>
    <xf numFmtId="167" fontId="2" fillId="0" borderId="0" xfId="0" applyNumberFormat="1" applyFont="1"/>
    <xf numFmtId="3" fontId="0" fillId="0" borderId="0" xfId="0" applyNumberFormat="1" applyFont="1" applyAlignment="1">
      <alignment horizontal="right" wrapText="1"/>
    </xf>
    <xf numFmtId="0" fontId="0" fillId="0" borderId="0" xfId="0" applyFont="1" applyAlignment="1">
      <alignment horizontal="right" wrapText="1"/>
    </xf>
    <xf numFmtId="167" fontId="0" fillId="0" borderId="0" xfId="0" applyNumberFormat="1" applyFont="1"/>
  </cellXfs>
  <cellStyles count="3">
    <cellStyle name="Hyperlink" xfId="2" builtinId="8"/>
    <cellStyle name="Normal" xfId="0" builtinId="0"/>
    <cellStyle name="Normal_FY2020-Formula-Allocations-CPD" xfId="1" xr:uid="{00000000-0005-0000-0000-000001000000}"/>
  </cellStyles>
  <dxfs count="68">
    <dxf>
      <font>
        <b val="0"/>
        <i val="0"/>
        <strike val="0"/>
        <condense val="0"/>
        <extend val="0"/>
        <outline val="0"/>
        <shadow val="0"/>
        <u val="none"/>
        <vertAlign val="baseline"/>
        <sz val="11"/>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3" formatCode="#,##0"/>
    </dxf>
    <dxf>
      <font>
        <b val="0"/>
        <i val="0"/>
        <strike val="0"/>
        <condense val="0"/>
        <extend val="0"/>
        <outline val="0"/>
        <shadow val="0"/>
        <u val="none"/>
        <vertAlign val="baseline"/>
        <sz val="11"/>
        <color theme="1"/>
        <name val="Calibri"/>
        <family val="2"/>
        <scheme val="minor"/>
      </font>
      <numFmt numFmtId="3" formatCode="#,##0"/>
    </dxf>
    <dxf>
      <font>
        <b val="0"/>
        <i val="0"/>
        <strike val="0"/>
        <condense val="0"/>
        <extend val="0"/>
        <outline val="0"/>
        <shadow val="0"/>
        <u val="none"/>
        <vertAlign val="baseline"/>
        <sz val="11"/>
        <color theme="1"/>
        <name val="Calibri"/>
        <family val="2"/>
        <scheme val="minor"/>
      </font>
      <numFmt numFmtId="3" formatCode="#,##0"/>
    </dxf>
    <dxf>
      <font>
        <b val="0"/>
        <i val="0"/>
        <strike val="0"/>
        <condense val="0"/>
        <extend val="0"/>
        <outline val="0"/>
        <shadow val="0"/>
        <u val="none"/>
        <vertAlign val="baseline"/>
        <sz val="11"/>
        <color theme="1"/>
        <name val="Calibri"/>
        <family val="2"/>
        <scheme val="minor"/>
      </font>
      <numFmt numFmtId="3" formatCode="#,##0"/>
    </dxf>
    <dxf>
      <font>
        <b val="0"/>
        <i val="0"/>
        <strike val="0"/>
        <condense val="0"/>
        <extend val="0"/>
        <outline val="0"/>
        <shadow val="0"/>
        <u val="none"/>
        <vertAlign val="baseline"/>
        <sz val="11"/>
        <color theme="1"/>
        <name val="Calibri"/>
        <family val="2"/>
        <scheme val="minor"/>
      </font>
      <numFmt numFmtId="3" formatCode="#,##0"/>
    </dxf>
    <dxf>
      <font>
        <b val="0"/>
        <i val="0"/>
        <strike val="0"/>
        <condense val="0"/>
        <extend val="0"/>
        <outline val="0"/>
        <shadow val="0"/>
        <u val="none"/>
        <vertAlign val="baseline"/>
        <sz val="11"/>
        <color theme="1"/>
        <name val="Calibri"/>
        <family val="2"/>
        <scheme val="minor"/>
      </font>
      <numFmt numFmtId="3" formatCode="#,##0"/>
    </dxf>
    <dxf>
      <alignment horizontal="right" vertical="bottom" textRotation="0" wrapText="1" indent="0" justifyLastLine="0" shrinkToFit="0" readingOrder="0"/>
    </dxf>
    <dxf>
      <numFmt numFmtId="167" formatCode="&quot;$&quot;#,##0"/>
    </dxf>
    <dxf>
      <numFmt numFmtId="167" formatCode="&quot;$&quot;#,##0"/>
    </dxf>
    <dxf>
      <numFmt numFmtId="167" formatCode="&quot;$&quot;#,##0"/>
    </dxf>
    <dxf>
      <numFmt numFmtId="167" formatCode="&quot;$&quot;#,##0"/>
    </dxf>
    <dxf>
      <numFmt numFmtId="167" formatCode="&quot;$&quot;#,##0"/>
    </dxf>
    <dxf>
      <numFmt numFmtId="167" formatCode="&quot;$&quot;#,##0"/>
    </dxf>
    <dxf>
      <numFmt numFmtId="167" formatCode="&quot;$&quot;#,##0"/>
    </dxf>
    <dxf>
      <numFmt numFmtId="167" formatCode="&quot;$&quot;#,##0"/>
    </dxf>
    <dxf>
      <alignment horizontal="right" vertical="bottom" textRotation="0" wrapText="1" indent="0" justifyLastLine="0" shrinkToFit="0" readingOrder="0"/>
    </dxf>
    <dxf>
      <numFmt numFmtId="167" formatCode="&quot;$&quot;#,##0"/>
    </dxf>
    <dxf>
      <numFmt numFmtId="167" formatCode="&quot;$&quot;#,##0"/>
    </dxf>
    <dxf>
      <numFmt numFmtId="167" formatCode="&quot;$&quot;#,##0"/>
    </dxf>
    <dxf>
      <numFmt numFmtId="167" formatCode="&quot;$&quot;#,##0"/>
    </dxf>
    <dxf>
      <numFmt numFmtId="167" formatCode="&quot;$&quot;#,##0"/>
    </dxf>
    <dxf>
      <numFmt numFmtId="167" formatCode="&quot;$&quot;#,##0"/>
    </dxf>
    <dxf>
      <numFmt numFmtId="167" formatCode="&quot;$&quot;#,##0"/>
    </dxf>
    <dxf>
      <numFmt numFmtId="167" formatCode="&quot;$&quot;#,##0"/>
    </dxf>
    <dxf>
      <numFmt numFmtId="167" formatCode="&quot;$&quot;#,##0"/>
    </dxf>
    <dxf>
      <font>
        <b val="0"/>
        <i val="0"/>
        <strike val="0"/>
        <condense val="0"/>
        <extend val="0"/>
        <outline val="0"/>
        <shadow val="0"/>
        <u val="none"/>
        <vertAlign val="baseline"/>
        <sz val="11"/>
        <color rgb="FF000000"/>
        <name val="Calibri"/>
        <family val="2"/>
        <scheme val="minor"/>
      </font>
      <numFmt numFmtId="3"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numFmt numFmtId="4" formatCode="#,##0.00"/>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numFmt numFmtId="4" formatCode="#,##0.00"/>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numFmt numFmtId="4" formatCode="#,##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0.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numFmt numFmtId="164" formatCode="0.000"/>
    </dxf>
    <dxf>
      <alignment horizontal="right" vertical="bottom" textRotation="0" wrapText="0" indent="0" justifyLastLine="0" shrinkToFit="0" readingOrder="0"/>
    </dxf>
    <dxf>
      <alignment horizontal="right" vertical="bottom" textRotation="0" wrapText="0" indent="0" justifyLastLine="0" shrinkToFit="0" readingOrder="0"/>
    </dxf>
  </dxfs>
  <tableStyles count="0" defaultTableStyle="TableStyleMedium2" defaultPivotStyle="PivotStyleLight16"/>
  <colors>
    <mruColors>
      <color rgb="FFF0FD77"/>
      <color rgb="FFF8F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lerc.uoregon.ed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97386</xdr:colOff>
      <xdr:row>5</xdr:row>
      <xdr:rowOff>135467</xdr:rowOff>
    </xdr:to>
    <xdr:pic>
      <xdr:nvPicPr>
        <xdr:cNvPr id="3" name="Picture 2">
          <a:hlinkClick xmlns:r="http://schemas.openxmlformats.org/officeDocument/2006/relationships" r:id="rId1"/>
          <a:extLst>
            <a:ext uri="{FF2B5EF4-FFF2-40B4-BE49-F238E27FC236}">
              <a16:creationId xmlns:a16="http://schemas.microsoft.com/office/drawing/2014/main" id="{DA235AB2-357E-9B4F-86A0-F30FD712229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4271453" cy="11684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3C9F655-2505-C04F-878F-6F0ADEBC8EB4}" name="Table1214" displayName="Table1214" ref="I7:J18" totalsRowShown="0" headerRowDxfId="67">
  <tableColumns count="2">
    <tableColumn id="1" xr3:uid="{B7DA53BD-FFD3-4D42-8E51-3763622C6503}" name="Level" dataDxfId="66"/>
    <tableColumn id="2" xr3:uid="{5186C40D-E6B2-B641-A7DD-386B596E14EF}" name="Allocation" dataDxfId="65"/>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0AFB896-7243-3049-81E2-07796EFFD87D}" name="Table4" displayName="Table4" ref="A4:G67" totalsRowShown="0" headerRowDxfId="64" dataDxfId="62" headerRowBorderDxfId="63" tableBorderDxfId="61" totalsRowBorderDxfId="60">
  <tableColumns count="7">
    <tableColumn id="1" xr3:uid="{D440BB34-D606-D240-843D-C9569A5569A6}" name="State" dataDxfId="59"/>
    <tableColumn id="2" xr3:uid="{F0FEB857-CE26-AC4D-8C34-3A7DD15B7B16}" name="State Govts" dataDxfId="58"/>
    <tableColumn id="3" xr3:uid="{303D667A-E38D-2D40-AE77-9EF5BB8E849A}" name="Metro Cities" dataDxfId="57"/>
    <tableColumn id="4" xr3:uid="{CEA452CA-1E96-2544-A57E-05ABE4F29C5C}" name="Other Non-Counties" dataDxfId="56"/>
    <tableColumn id="5" xr3:uid="{A2F43B95-85FE-DA47-8440-221141524106}" name="Counties" dataDxfId="55"/>
    <tableColumn id="6" xr3:uid="{61C41D1C-0475-404A-A790-34F2F7C4EA05}" name="State Capital Projects" dataDxfId="54"/>
    <tableColumn id="7" xr3:uid="{4A0B57D1-5DA8-4D46-8B4F-412B6545BCDE}" name="Total" dataDxfId="53"/>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CEFED4E-8199-E147-96C9-21891E6EC314}" name="Table5" displayName="Table5" ref="A4:B19" totalsRowShown="0" headerRowDxfId="52" headerRowBorderDxfId="51" tableBorderDxfId="50" totalsRowBorderDxfId="49">
  <tableColumns count="2">
    <tableColumn id="1" xr3:uid="{B3E7A6B5-3DA7-EC4D-93CC-4617F432B774}" name="Name" dataDxfId="48"/>
    <tableColumn id="2" xr3:uid="{228B0D46-347D-A648-9C65-1EBA55DD71BA}" name="Allocation" dataDxfId="47"/>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1F55394-C66F-534C-8DCD-5E804C135E3B}" name="Table6" displayName="Table6" ref="A4:B231" totalsRowShown="0" headerRowDxfId="46" headerRowBorderDxfId="45" tableBorderDxfId="44" totalsRowBorderDxfId="43">
  <tableColumns count="2">
    <tableColumn id="1" xr3:uid="{1F669065-C46F-1541-91CA-4A2D44A29F3B}" name="Name" dataDxfId="42"/>
    <tableColumn id="2" xr3:uid="{798F4CFB-B30C-B740-B030-70CB70063A99}" name="Allocation" dataDxfId="41"/>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CDB774-0745-0542-9917-9C977D5DA2C7}" name="Table1" displayName="Table1" ref="A4:B41" totalsRowShown="0" headerRowDxfId="40" headerRowBorderDxfId="39" tableBorderDxfId="38" totalsRowBorderDxfId="37">
  <tableColumns count="2">
    <tableColumn id="1" xr3:uid="{8174C28D-C441-5343-B812-0A2B443EF5EA}" name="Name" dataDxfId="36"/>
    <tableColumn id="2" xr3:uid="{ED0E45E4-D92F-4840-822F-62EAB7B8EE4D}" name="Allocation" dataDxfId="35"/>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327D31F-DB4C-7B46-B86A-693F018DB68A}" name="Table3" displayName="Table3" ref="A4:J203" totalsRowShown="0" headerRowDxfId="17">
  <autoFilter ref="A4:J203" xr:uid="{C280BC20-3B14-A442-87D7-12749C38B64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405B0063-E781-6D43-AADD-6235150E0469}" name="District Name"/>
    <tableColumn id="2" xr3:uid="{3227BFB8-889B-4D4C-83B9-F1CB281D2B7A}" name="90% Share _x000a_Title I-A Formula" dataDxfId="26"/>
    <tableColumn id="3" xr3:uid="{B00D9988-9C5C-9E47-93DC-54705AF3134E}" name="9.5% Reserve_x000a_Title I-A Minimum Grant" dataDxfId="25"/>
    <tableColumn id="4" xr3:uid="{76C350A1-D15E-5F4D-820A-D6DE690E9A74}" name="9.5% Reserve_x000a_State-sponsored_x000a_Charter School Grant" dataDxfId="24"/>
    <tableColumn id="5" xr3:uid="{62054863-9227-AA44-85A6-C3EA7BD1A893}" name="9.5% Reserve_x000a_Regional Services Grant" dataDxfId="23"/>
    <tableColumn id="6" xr3:uid="{7EC22142-18F3-3E4F-AADB-92CBA3D850C1}" name="9.5% Reserve_x000a_EI/ECSE Grant" dataDxfId="22"/>
    <tableColumn id="7" xr3:uid="{96D64BCC-1F49-F142-B506-D9B19D3839B8}" name="9.5% Reserve_x000a_YCEP Grant" dataDxfId="21"/>
    <tableColumn id="8" xr3:uid="{B1C91EC8-A43E-4C4E-A884-E157D357853C}" name="9.5% Reserve_x000a_JDEP Grant" dataDxfId="20"/>
    <tableColumn id="9" xr3:uid="{775574F6-546B-034B-B9DF-DD9F25972B3A}" name="9.5% Reserve_x000a_LTCT Grant" dataDxfId="19"/>
    <tableColumn id="10" xr3:uid="{2C4A61EC-CB95-7C43-88FF-94AB99B10D97}" name="Estimated Total" dataDxfId="18"/>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5445D6D-9026-4640-A2FA-9C8C37EED2C1}" name="Table7" displayName="Table7" ref="A206:I227" totalsRowShown="0" headerRowDxfId="8">
  <autoFilter ref="A206:I227" xr:uid="{36A28854-3B07-4E41-B4CE-B08E8F6453B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D3618D1-9F7D-5945-A998-4C60851AC3C5}" name="ESD Name"/>
    <tableColumn id="2" xr3:uid="{A91345FA-DF0C-C64E-A6D9-188BCD98652D}" name="9.5% Reserve_x000a_ESD Minimum Grant" dataDxfId="16"/>
    <tableColumn id="3" xr3:uid="{2CEF0FA6-A5C7-3348-99CD-CC74CC9E1EEE}" name="9.5% Reserve_x000a_Regional Services Grant" dataDxfId="15"/>
    <tableColumn id="4" xr3:uid="{6F052E8A-BCD0-2949-8950-BD53887329A9}" name="9.5% Reserve_x000a_EI/ECSE Grant" dataDxfId="14"/>
    <tableColumn id="5" xr3:uid="{225BF01E-7E21-4940-923D-A54D5452B722}" name="9.5% Reserve_x000a_YCEP Grant" dataDxfId="13"/>
    <tableColumn id="6" xr3:uid="{0F0C0087-2D05-544A-87AB-E3F86FC92B62}" name="9.5% Reserve_x000a_JDEP Grant" dataDxfId="12"/>
    <tableColumn id="7" xr3:uid="{5C3DC8A9-126A-F54F-8EB1-CB5129DDA726}" name="9.5% Reserve_x000a_LTCT Grant" dataDxfId="11"/>
    <tableColumn id="8" xr3:uid="{72E7BFBC-2F77-3743-B176-F77EC59E0472}" name="9.5% Reserve_x000a_Hospital Grant" dataDxfId="10"/>
    <tableColumn id="9" xr3:uid="{C1D0EC2C-A9FC-5D4A-A94C-1D49B30BD33E}" name="Estimated Total" dataDxfId="9"/>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B6D03CD-0C5F-EB47-882C-F82A0917CE96}" name="Table8" displayName="Table8" ref="A231:F237" totalsRowShown="0" headerRowDxfId="0" dataDxfId="1">
  <autoFilter ref="A231:F237" xr:uid="{DCDC1C8C-8E33-6E4B-8356-643F5E7FB372}">
    <filterColumn colId="0" hiddenButton="1"/>
    <filterColumn colId="1" hiddenButton="1"/>
    <filterColumn colId="2" hiddenButton="1"/>
    <filterColumn colId="3" hiddenButton="1"/>
    <filterColumn colId="4" hiddenButton="1"/>
    <filterColumn colId="5" hiddenButton="1"/>
  </autoFilter>
  <tableColumns count="6">
    <tableColumn id="1" xr3:uid="{04EDDA90-1EFE-C74A-8278-DF7E0A1FAC10}" name="Recipient Name" dataDxfId="7"/>
    <tableColumn id="2" xr3:uid="{085C7377-0299-DA49-894C-B0B61A173099}" name="9.5% Reserve_x000a_Oregon School _x000a_for the Deaf Grant" dataDxfId="6"/>
    <tableColumn id="3" xr3:uid="{1A0CD957-47B7-294D-9A52-46D936820D3E}" name="9.5% Reserve_x000a_Spring/Fall Public Awareness Campaign" dataDxfId="5"/>
    <tableColumn id="4" xr3:uid="{DC0D242B-A1C0-6142-BF8D-A18578F0DE02}" name="9.5% Reserve Unallocated" dataDxfId="4"/>
    <tableColumn id="5" xr3:uid="{3C7230A2-4542-1149-83F2-EA7F202BE8A4}" name="0.5% Reserve_x000a_ODE Admin" dataDxfId="3"/>
    <tableColumn id="6" xr3:uid="{0B21595F-67B7-2E48-9EC4-0FD9E05C5B05}" name="Estimated Total" dataDxfId="2"/>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D05BCFA-514F-F94C-89CB-21CB3E83F3AB}" name="Table9" displayName="Table9" ref="A4:D51" totalsRowShown="0" headerRowDxfId="34" headerRowBorderDxfId="33" tableBorderDxfId="32" totalsRowBorderDxfId="31">
  <tableColumns count="4">
    <tableColumn id="1" xr3:uid="{FE685EC2-724B-3C46-8D23-58CAD4FBABF2}" name="Name" dataDxfId="30"/>
    <tableColumn id="2" xr3:uid="{FE2EA75D-8CD3-4641-8007-FA4F21071C04}" name="HEERF Allocation for which 50% of funds are for student grants " dataDxfId="29"/>
    <tableColumn id="3" xr3:uid="{5504B7C2-DAFE-494A-A86D-B1C76E66857F}" name="HEERF Allocation for which 100% of funds are for student grants " dataDxfId="28"/>
    <tableColumn id="4" xr3:uid="{ADE729D3-5862-B241-9E0F-487A37AB3090}" name="HEERF Total Allocation" dataDxfId="27"/>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mbrenner@uoregon.edu"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1.bin"/><Relationship Id="rId1" Type="http://schemas.openxmlformats.org/officeDocument/2006/relationships/hyperlink" Target="https://oversight.house.gov/budget-reconciliation"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2.bin"/><Relationship Id="rId1" Type="http://schemas.openxmlformats.org/officeDocument/2006/relationships/hyperlink" Target="https://oversight.house.gov/budget-reconciliation"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3.bin"/><Relationship Id="rId1" Type="http://schemas.openxmlformats.org/officeDocument/2006/relationships/hyperlink" Target="https://oversight.house.gov/budget-reconciliation"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hyperlink" Target="https://oversight.house.gov/budget-reconciliation"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hyperlink" Target="https://oese.ed.gov/files/2021/03/FINAL_ARP-ESSER-Methodology-and-Table.pdf" TargetMode="External"/><Relationship Id="rId1" Type="http://schemas.openxmlformats.org/officeDocument/2006/relationships/hyperlink" Target="https://www.oregon.gov/ode/schools-and-districts/grants/Pages/ESSER-Fund-II.aspx" TargetMode="External"/><Relationship Id="rId5" Type="http://schemas.openxmlformats.org/officeDocument/2006/relationships/table" Target="../tables/table8.xml"/><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hyperlink" Target="https://www.aplu.org/news-and-media/News/aplu-statement-on-final-passage-of-covid-19-relief-bill--funding-projections-for-univers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61488-96A2-0346-9512-4A826512321F}">
  <dimension ref="A4:J20"/>
  <sheetViews>
    <sheetView tabSelected="1" zoomScale="150" zoomScaleNormal="150" workbookViewId="0">
      <selection activeCell="A10" sqref="A10"/>
    </sheetView>
  </sheetViews>
  <sheetFormatPr baseColWidth="10" defaultRowHeight="15"/>
  <cols>
    <col min="1" max="1" width="20.33203125" customWidth="1"/>
    <col min="4" max="4" width="12.6640625" customWidth="1"/>
    <col min="9" max="9" width="19.6640625" customWidth="1"/>
    <col min="10" max="10" width="11.83203125" customWidth="1"/>
  </cols>
  <sheetData>
    <row r="4" spans="1:10" ht="19">
      <c r="I4" s="63" t="s">
        <v>610</v>
      </c>
    </row>
    <row r="5" spans="1:10" ht="16">
      <c r="I5" s="64" t="s">
        <v>615</v>
      </c>
    </row>
    <row r="7" spans="1:10" ht="21">
      <c r="A7" s="62" t="s">
        <v>605</v>
      </c>
      <c r="I7" s="4" t="s">
        <v>611</v>
      </c>
      <c r="J7" s="4" t="s">
        <v>109</v>
      </c>
    </row>
    <row r="8" spans="1:10">
      <c r="A8" s="1"/>
      <c r="I8" s="4"/>
      <c r="J8" s="65"/>
    </row>
    <row r="9" spans="1:10">
      <c r="A9" s="47" t="s">
        <v>668</v>
      </c>
      <c r="I9" s="4" t="s">
        <v>607</v>
      </c>
      <c r="J9" s="11">
        <v>2.6081693423992758</v>
      </c>
    </row>
    <row r="10" spans="1:10">
      <c r="A10" s="47" t="s">
        <v>613</v>
      </c>
      <c r="I10" s="4" t="s">
        <v>340</v>
      </c>
      <c r="J10" s="11">
        <v>0.43774923700000001</v>
      </c>
    </row>
    <row r="11" spans="1:10">
      <c r="A11" s="47" t="s">
        <v>614</v>
      </c>
      <c r="I11" s="4" t="s">
        <v>341</v>
      </c>
      <c r="J11" s="11">
        <v>0.24290515607539087</v>
      </c>
    </row>
    <row r="12" spans="1:10">
      <c r="A12" s="59" t="s">
        <v>606</v>
      </c>
      <c r="I12" s="4" t="s">
        <v>342</v>
      </c>
      <c r="J12" s="11">
        <v>0.81800413100000002</v>
      </c>
    </row>
    <row r="13" spans="1:10">
      <c r="I13" s="4" t="s">
        <v>551</v>
      </c>
      <c r="J13" s="11">
        <v>0.15515633264900386</v>
      </c>
    </row>
    <row r="14" spans="1:10">
      <c r="A14" s="42" t="s">
        <v>621</v>
      </c>
      <c r="I14" s="4" t="s">
        <v>608</v>
      </c>
      <c r="J14" s="60">
        <v>1.1210290000994301</v>
      </c>
    </row>
    <row r="15" spans="1:10">
      <c r="A15" s="58" t="s">
        <v>620</v>
      </c>
      <c r="I15" s="4" t="s">
        <v>609</v>
      </c>
      <c r="J15" s="11">
        <v>0.40643996920999997</v>
      </c>
    </row>
    <row r="16" spans="1:10">
      <c r="A16" s="58" t="s">
        <v>619</v>
      </c>
      <c r="I16" s="4" t="s">
        <v>612</v>
      </c>
      <c r="J16" s="11">
        <v>0.127</v>
      </c>
    </row>
    <row r="17" spans="1:10">
      <c r="A17" s="42" t="s">
        <v>618</v>
      </c>
      <c r="I17" s="4"/>
      <c r="J17" s="11"/>
    </row>
    <row r="18" spans="1:10">
      <c r="A18" s="42" t="s">
        <v>646</v>
      </c>
      <c r="I18" s="17" t="s">
        <v>57</v>
      </c>
      <c r="J18" s="61">
        <v>5.9164531684331001</v>
      </c>
    </row>
    <row r="19" spans="1:10">
      <c r="A19" s="42" t="s">
        <v>647</v>
      </c>
    </row>
    <row r="20" spans="1:10">
      <c r="A20" s="42" t="s">
        <v>617</v>
      </c>
    </row>
  </sheetData>
  <hyperlinks>
    <hyperlink ref="A14" location="'Totals by State &amp; Level'!A1" display="Table 1: State and Local Allocation Estimates, House Committee on Oversight and Reform, March 8, 2021" xr:uid="{4964040C-135B-B345-A208-6DFDFBABA23B}"/>
    <hyperlink ref="A15" location="'Metro Cities'!A1" display="Table 2: Oregon Metro City Allocation Projections, House Committee on Oversight and Reform, March 8, 2021" xr:uid="{BE2ECE9D-C320-894F-B5F9-58DFDEE1AB8D}"/>
    <hyperlink ref="A16" location="'Other Non-Counties'!A1" display="Table 3: Nonentitlement Allocation Projections, House Committee on Oversight and Reform, March 8, 2021" xr:uid="{D754620A-9BB9-CF48-8A47-C7BC943B3C53}"/>
    <hyperlink ref="A17" location="Counties!A1" display="Table 4: County Allocation Projections, House Committee on Oversight and Reform, March 8, 2021" xr:uid="{E2B27548-FEC0-5945-AC5A-52F1E4B93928}"/>
    <hyperlink ref="A18" location="'K-12'!A1" display="Table 5: School District Allocation Projections, Labor Education and Research Center, March 15, 2021" xr:uid="{300C454E-B562-AB40-9ADD-357930D2CA25}"/>
    <hyperlink ref="A20" location="'Higher Education'!A1" display="Table 6: Higher Education Allocation Projections, Labor Education and Research Center, March 15, 2021" xr:uid="{9223B62B-15EA-6A45-B4AA-81E3DD86676F}"/>
    <hyperlink ref="A12" r:id="rId1" xr:uid="{414EE20E-3DCD-534A-870A-DFD5092F1557}"/>
    <hyperlink ref="A19" location="'K-12'!A208" display="Table 5B: ESDs, Special Schools, and ODE Administrative Allocation Projections" xr:uid="{3FE97B98-9ABA-874A-A2CC-C3BCEB73BE37}"/>
  </hyperlinks>
  <pageMargins left="0.7" right="0.7" top="0.75" bottom="0.75" header="0.3" footer="0.3"/>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1"/>
  <sheetViews>
    <sheetView zoomScale="150" zoomScaleNormal="150" workbookViewId="0"/>
  </sheetViews>
  <sheetFormatPr baseColWidth="10" defaultColWidth="8.83203125" defaultRowHeight="15"/>
  <cols>
    <col min="1" max="1" width="22.5" bestFit="1" customWidth="1"/>
    <col min="2" max="3" width="12.6640625" customWidth="1"/>
    <col min="4" max="4" width="18" customWidth="1"/>
    <col min="5" max="5" width="12.6640625" customWidth="1"/>
    <col min="6" max="6" width="20.83203125" customWidth="1"/>
    <col min="7" max="7" width="12.6640625" customWidth="1"/>
  </cols>
  <sheetData>
    <row r="1" spans="1:8">
      <c r="A1" s="1" t="s">
        <v>621</v>
      </c>
    </row>
    <row r="2" spans="1:8">
      <c r="A2" t="s">
        <v>350</v>
      </c>
    </row>
    <row r="4" spans="1:8" ht="16">
      <c r="A4" s="29" t="s">
        <v>0</v>
      </c>
      <c r="B4" s="30" t="s">
        <v>339</v>
      </c>
      <c r="C4" s="30" t="s">
        <v>340</v>
      </c>
      <c r="D4" s="30" t="s">
        <v>341</v>
      </c>
      <c r="E4" s="30" t="s">
        <v>342</v>
      </c>
      <c r="F4" s="30" t="s">
        <v>551</v>
      </c>
      <c r="G4" s="31" t="s">
        <v>57</v>
      </c>
    </row>
    <row r="5" spans="1:8">
      <c r="A5" s="18" t="s">
        <v>1</v>
      </c>
      <c r="B5" s="13">
        <v>2.1200632268685062</v>
      </c>
      <c r="C5" s="13">
        <v>0.41731184700000001</v>
      </c>
      <c r="D5" s="13">
        <v>0.36243075057653779</v>
      </c>
      <c r="E5" s="13">
        <v>0.95094251600000002</v>
      </c>
      <c r="F5" s="13">
        <v>0.19178683038291072</v>
      </c>
      <c r="G5" s="25">
        <f>B5+C5+D5+E5+F5</f>
        <v>4.0425351708279544</v>
      </c>
    </row>
    <row r="6" spans="1:8">
      <c r="A6" s="18" t="s">
        <v>2</v>
      </c>
      <c r="B6" s="13">
        <v>1.0192594048050656</v>
      </c>
      <c r="C6" s="13">
        <v>4.5344892999999997E-2</v>
      </c>
      <c r="D6" s="13">
        <v>4.351705219493452E-2</v>
      </c>
      <c r="E6" s="13">
        <v>0.14187865</v>
      </c>
      <c r="F6" s="13">
        <v>0.11225929225114609</v>
      </c>
      <c r="G6" s="25">
        <f t="shared" ref="G6:G65" si="0">B6+C6+D6+E6+F6</f>
        <v>1.3622592922511463</v>
      </c>
      <c r="H6" s="11"/>
    </row>
    <row r="7" spans="1:8">
      <c r="A7" s="18" t="s">
        <v>52</v>
      </c>
      <c r="B7" s="13">
        <v>0.48054791572803263</v>
      </c>
      <c r="C7" s="13">
        <v>0</v>
      </c>
      <c r="D7" s="13">
        <v>4.9583925069215766E-3</v>
      </c>
      <c r="E7" s="13">
        <v>9.3977430000000001E-3</v>
      </c>
      <c r="F7" s="13">
        <v>8.3632497514636028E-3</v>
      </c>
      <c r="G7" s="25">
        <f t="shared" si="0"/>
        <v>0.50326730098641781</v>
      </c>
    </row>
    <row r="8" spans="1:8">
      <c r="A8" s="18" t="s">
        <v>3</v>
      </c>
      <c r="B8" s="13">
        <v>4.7997212569756602</v>
      </c>
      <c r="C8" s="13">
        <v>0.97497546700000004</v>
      </c>
      <c r="D8" s="13">
        <v>0.25812134361637834</v>
      </c>
      <c r="E8" s="13">
        <v>1.4116623399999999</v>
      </c>
      <c r="F8" s="13">
        <v>0.18718911814416425</v>
      </c>
      <c r="G8" s="25">
        <f t="shared" si="0"/>
        <v>7.6316695257362026</v>
      </c>
    </row>
    <row r="9" spans="1:8">
      <c r="A9" s="18" t="s">
        <v>4</v>
      </c>
      <c r="B9" s="13">
        <v>1.6503824284382183</v>
      </c>
      <c r="C9" s="13">
        <v>0.20233510399999999</v>
      </c>
      <c r="D9" s="13">
        <v>0.2101464359540661</v>
      </c>
      <c r="E9" s="13">
        <v>0.585284531</v>
      </c>
      <c r="F9" s="13">
        <v>0.15778470706896994</v>
      </c>
      <c r="G9" s="25">
        <f t="shared" si="0"/>
        <v>2.8059332064612543</v>
      </c>
    </row>
    <row r="10" spans="1:8">
      <c r="A10" s="18" t="s">
        <v>5</v>
      </c>
      <c r="B10" s="13">
        <v>26.065091399226382</v>
      </c>
      <c r="C10" s="13">
        <v>7.0461416239999997</v>
      </c>
      <c r="D10" s="13">
        <v>1.3098644875475893</v>
      </c>
      <c r="E10" s="13">
        <v>7.6631522179999996</v>
      </c>
      <c r="F10" s="13">
        <v>0.54954969372206952</v>
      </c>
      <c r="G10" s="25">
        <f t="shared" si="0"/>
        <v>42.633799422496047</v>
      </c>
    </row>
    <row r="11" spans="1:8">
      <c r="A11" s="18" t="s">
        <v>6</v>
      </c>
      <c r="B11" s="13">
        <v>3.9536758063358266</v>
      </c>
      <c r="C11" s="13">
        <v>0.54931455900000004</v>
      </c>
      <c r="D11" s="13">
        <v>0.27750016768322239</v>
      </c>
      <c r="E11" s="13">
        <v>1.116871357</v>
      </c>
      <c r="F11" s="13">
        <v>0.17070613319511568</v>
      </c>
      <c r="G11" s="25">
        <f t="shared" si="0"/>
        <v>6.0680680232141651</v>
      </c>
    </row>
    <row r="12" spans="1:8">
      <c r="A12" s="18" t="s">
        <v>7</v>
      </c>
      <c r="B12" s="13">
        <v>2.647589633736386</v>
      </c>
      <c r="C12" s="13">
        <v>0.67916035699999999</v>
      </c>
      <c r="D12" s="13">
        <v>0.19124737975500053</v>
      </c>
      <c r="E12" s="13">
        <v>0.69146543699999996</v>
      </c>
      <c r="F12" s="13">
        <v>0.14153129821449012</v>
      </c>
      <c r="G12" s="25">
        <f t="shared" si="0"/>
        <v>4.3509941057058761</v>
      </c>
    </row>
    <row r="13" spans="1:8">
      <c r="A13" s="18" t="s">
        <v>8</v>
      </c>
      <c r="B13" s="13">
        <v>0.91341106244963577</v>
      </c>
      <c r="C13" s="13">
        <v>6.2179256000000002E-2</v>
      </c>
      <c r="D13" s="13">
        <v>8.5554152550364207E-2</v>
      </c>
      <c r="E13" s="13">
        <v>0.18885552899999999</v>
      </c>
      <c r="F13" s="13">
        <v>0.11211620975253341</v>
      </c>
      <c r="G13" s="25">
        <f t="shared" si="0"/>
        <v>1.3621162097525334</v>
      </c>
    </row>
    <row r="14" spans="1:8">
      <c r="A14" s="18" t="s">
        <v>120</v>
      </c>
      <c r="B14" s="13">
        <v>0.98937289005508755</v>
      </c>
      <c r="C14" s="13">
        <v>0.38584759800000001</v>
      </c>
      <c r="D14" s="13">
        <v>0</v>
      </c>
      <c r="E14" s="13">
        <v>0.136875674</v>
      </c>
      <c r="F14" s="13">
        <v>0.10729608682031447</v>
      </c>
      <c r="G14" s="25">
        <f t="shared" si="0"/>
        <v>1.6193922488754022</v>
      </c>
      <c r="H14" s="11"/>
    </row>
    <row r="15" spans="1:8">
      <c r="A15" s="18" t="s">
        <v>121</v>
      </c>
      <c r="B15" s="13">
        <v>0.75486193639999999</v>
      </c>
      <c r="C15" s="13">
        <v>0</v>
      </c>
      <c r="D15" s="13">
        <v>0</v>
      </c>
      <c r="E15" s="13">
        <v>0</v>
      </c>
      <c r="F15" s="13">
        <v>0</v>
      </c>
      <c r="G15" s="25">
        <f t="shared" si="0"/>
        <v>0.75486193639999999</v>
      </c>
    </row>
    <row r="16" spans="1:8">
      <c r="A16" s="18" t="s">
        <v>9</v>
      </c>
      <c r="B16" s="13">
        <v>10.231775607867522</v>
      </c>
      <c r="C16" s="13">
        <v>1.464923024</v>
      </c>
      <c r="D16" s="13">
        <v>1.3968530975612108</v>
      </c>
      <c r="E16" s="13">
        <v>4.1654748919999998</v>
      </c>
      <c r="F16" s="13">
        <v>0.36444363865563478</v>
      </c>
      <c r="G16" s="25">
        <f t="shared" si="0"/>
        <v>17.623470260084371</v>
      </c>
    </row>
    <row r="17" spans="1:7">
      <c r="A17" s="18" t="s">
        <v>10</v>
      </c>
      <c r="B17" s="13">
        <v>4.6545021562955151</v>
      </c>
      <c r="C17" s="13">
        <v>0.55177986599999995</v>
      </c>
      <c r="D17" s="13">
        <v>0.85659857744567813</v>
      </c>
      <c r="E17" s="13">
        <v>2.0712687970000001</v>
      </c>
      <c r="F17" s="13">
        <v>0.26168199607967513</v>
      </c>
      <c r="G17" s="25">
        <f t="shared" si="0"/>
        <v>8.3958313928208685</v>
      </c>
    </row>
    <row r="18" spans="1:7">
      <c r="A18" s="18" t="s">
        <v>53</v>
      </c>
      <c r="B18" s="13">
        <v>0.55600547882105322</v>
      </c>
      <c r="C18" s="13">
        <v>0</v>
      </c>
      <c r="D18" s="13">
        <v>1.662987583247915E-2</v>
      </c>
      <c r="E18" s="13">
        <v>3.2611463E-2</v>
      </c>
      <c r="F18" s="13">
        <v>2.9021629570308186E-2</v>
      </c>
      <c r="G18" s="25">
        <f t="shared" si="0"/>
        <v>0.63426844722384046</v>
      </c>
    </row>
    <row r="19" spans="1:7">
      <c r="A19" s="18" t="s">
        <v>11</v>
      </c>
      <c r="B19" s="13">
        <v>1.6321733951047079</v>
      </c>
      <c r="C19" s="13">
        <v>0.20649266199999999</v>
      </c>
      <c r="D19" s="13">
        <v>4.3100185247359479E-2</v>
      </c>
      <c r="E19" s="13">
        <v>0.27459964199999998</v>
      </c>
      <c r="F19" s="13">
        <v>0.11532754364573607</v>
      </c>
      <c r="G19" s="25">
        <f t="shared" si="0"/>
        <v>2.2716934279978038</v>
      </c>
    </row>
    <row r="20" spans="1:7">
      <c r="A20" s="18" t="s">
        <v>12</v>
      </c>
      <c r="B20" s="13">
        <v>1.1884311998703732</v>
      </c>
      <c r="C20" s="13">
        <v>0.12514779000000001</v>
      </c>
      <c r="D20" s="13">
        <v>0.10354846406700592</v>
      </c>
      <c r="E20" s="13">
        <v>0.34659025100000002</v>
      </c>
      <c r="F20" s="13">
        <v>0.12636075980076103</v>
      </c>
      <c r="G20" s="25">
        <f t="shared" si="0"/>
        <v>1.8900784647381401</v>
      </c>
    </row>
    <row r="21" spans="1:7">
      <c r="A21" s="18" t="s">
        <v>13</v>
      </c>
      <c r="B21" s="13">
        <v>7.4915117764871546</v>
      </c>
      <c r="C21" s="13">
        <v>2.6826746460000002</v>
      </c>
      <c r="D21" s="13">
        <v>0.73786072795934377</v>
      </c>
      <c r="E21" s="13">
        <v>2.538678408</v>
      </c>
      <c r="F21" s="13">
        <v>0.2539977538604925</v>
      </c>
      <c r="G21" s="25">
        <f t="shared" si="0"/>
        <v>13.704723312306992</v>
      </c>
    </row>
    <row r="22" spans="1:7">
      <c r="A22" s="18" t="s">
        <v>14</v>
      </c>
      <c r="B22" s="13">
        <v>3.0604135495209475</v>
      </c>
      <c r="C22" s="13">
        <v>0.85273885699999996</v>
      </c>
      <c r="D22" s="13">
        <v>0.43459175436281866</v>
      </c>
      <c r="E22" s="13">
        <v>1.3056724070000001</v>
      </c>
      <c r="F22" s="13">
        <v>0.20226406739607292</v>
      </c>
      <c r="G22" s="25">
        <f t="shared" si="0"/>
        <v>5.8556806352798398</v>
      </c>
    </row>
    <row r="23" spans="1:7">
      <c r="A23" s="18" t="s">
        <v>15</v>
      </c>
      <c r="B23" s="13">
        <v>1.3790132458658182</v>
      </c>
      <c r="C23" s="13">
        <v>0.33456802400000002</v>
      </c>
      <c r="D23" s="13">
        <v>0.2157292882253978</v>
      </c>
      <c r="E23" s="13">
        <v>0.61190640900000004</v>
      </c>
      <c r="F23" s="13">
        <v>0.15284662812453359</v>
      </c>
      <c r="G23" s="25">
        <f t="shared" si="0"/>
        <v>2.6940635952157495</v>
      </c>
    </row>
    <row r="24" spans="1:7">
      <c r="A24" s="18" t="s">
        <v>16</v>
      </c>
      <c r="B24" s="13">
        <v>1.5858526216785407</v>
      </c>
      <c r="C24" s="13">
        <v>0.25163447900000002</v>
      </c>
      <c r="D24" s="13">
        <v>0.17240538932788063</v>
      </c>
      <c r="E24" s="13">
        <v>0.56501931000000005</v>
      </c>
      <c r="F24" s="13">
        <v>0.14282529116622461</v>
      </c>
      <c r="G24" s="25">
        <f t="shared" si="0"/>
        <v>2.7177370911726459</v>
      </c>
    </row>
    <row r="25" spans="1:7">
      <c r="A25" s="18" t="s">
        <v>17</v>
      </c>
      <c r="B25" s="13">
        <v>2.4405906199051861</v>
      </c>
      <c r="C25" s="13">
        <v>0.44468557800000003</v>
      </c>
      <c r="D25" s="13">
        <v>0.30676482080789758</v>
      </c>
      <c r="E25" s="13">
        <v>0.86647766800000003</v>
      </c>
      <c r="F25" s="13">
        <v>0.18535455957116823</v>
      </c>
      <c r="G25" s="25">
        <f t="shared" si="0"/>
        <v>4.2438732462842523</v>
      </c>
    </row>
    <row r="26" spans="1:7">
      <c r="A26" s="18" t="s">
        <v>18</v>
      </c>
      <c r="B26" s="13">
        <v>3.2088872059326485</v>
      </c>
      <c r="C26" s="13">
        <v>0.57187879100000005</v>
      </c>
      <c r="D26" s="13">
        <v>0.32243694111954235</v>
      </c>
      <c r="E26" s="13">
        <v>0.90160494999999996</v>
      </c>
      <c r="F26" s="13">
        <v>0.17978847893965508</v>
      </c>
      <c r="G26" s="25">
        <f t="shared" si="0"/>
        <v>5.1845963669918467</v>
      </c>
    </row>
    <row r="27" spans="1:7">
      <c r="A27" s="18" t="s">
        <v>19</v>
      </c>
      <c r="B27" s="13">
        <v>1.0287004883492108</v>
      </c>
      <c r="C27" s="13">
        <v>0.11803770800000001</v>
      </c>
      <c r="D27" s="13">
        <v>0.11523369460625575</v>
      </c>
      <c r="E27" s="13">
        <v>0.26070162699999999</v>
      </c>
      <c r="F27" s="13">
        <v>0.12905866759723186</v>
      </c>
      <c r="G27" s="25">
        <f t="shared" si="0"/>
        <v>1.6517321855526983</v>
      </c>
    </row>
    <row r="28" spans="1:7">
      <c r="A28" s="18" t="s">
        <v>343</v>
      </c>
      <c r="B28" s="13">
        <v>0</v>
      </c>
      <c r="C28" s="13">
        <v>0</v>
      </c>
      <c r="D28" s="13">
        <v>0</v>
      </c>
      <c r="E28" s="13">
        <v>0</v>
      </c>
      <c r="F28" s="13">
        <v>1.344806279686292E-2</v>
      </c>
      <c r="G28" s="25">
        <f t="shared" si="0"/>
        <v>1.344806279686292E-2</v>
      </c>
    </row>
    <row r="29" spans="1:7">
      <c r="A29" s="18" t="s">
        <v>20</v>
      </c>
      <c r="B29" s="13">
        <v>3.8698606970212848</v>
      </c>
      <c r="C29" s="13">
        <v>0.63821697200000005</v>
      </c>
      <c r="D29" s="13">
        <v>0.50562054158543668</v>
      </c>
      <c r="E29" s="13">
        <v>1.172522426</v>
      </c>
      <c r="F29" s="13">
        <v>0.16900172918045991</v>
      </c>
      <c r="G29" s="25">
        <f t="shared" si="0"/>
        <v>6.3552223657871814</v>
      </c>
    </row>
    <row r="30" spans="1:7">
      <c r="A30" s="18" t="s">
        <v>21</v>
      </c>
      <c r="B30" s="13">
        <v>4.5126869501384022</v>
      </c>
      <c r="C30" s="13">
        <v>1.7098768950000001</v>
      </c>
      <c r="D30" s="13">
        <v>0.36793843822624273</v>
      </c>
      <c r="E30" s="13">
        <v>1.3367584939999999</v>
      </c>
      <c r="F30" s="13">
        <v>0.17435632949519597</v>
      </c>
      <c r="G30" s="25">
        <f t="shared" si="0"/>
        <v>8.101617106859841</v>
      </c>
    </row>
    <row r="31" spans="1:7">
      <c r="A31" s="18" t="s">
        <v>22</v>
      </c>
      <c r="B31" s="13">
        <v>5.6546600901287771</v>
      </c>
      <c r="C31" s="13">
        <v>1.781570911</v>
      </c>
      <c r="D31" s="13">
        <v>0.68636475337708702</v>
      </c>
      <c r="E31" s="13">
        <v>1.93688941</v>
      </c>
      <c r="F31" s="13">
        <v>0.24981308099814231</v>
      </c>
      <c r="G31" s="25">
        <f t="shared" si="0"/>
        <v>10.309298245504008</v>
      </c>
    </row>
    <row r="32" spans="1:7">
      <c r="A32" s="18" t="s">
        <v>344</v>
      </c>
      <c r="B32" s="13">
        <v>0</v>
      </c>
      <c r="C32" s="13">
        <v>0</v>
      </c>
      <c r="D32" s="13">
        <v>0</v>
      </c>
      <c r="E32" s="13">
        <v>0</v>
      </c>
      <c r="F32" s="13">
        <v>1.8062037446150449E-2</v>
      </c>
      <c r="G32" s="25">
        <f t="shared" si="0"/>
        <v>1.8062037446150449E-2</v>
      </c>
    </row>
    <row r="33" spans="1:7">
      <c r="A33" s="18" t="s">
        <v>23</v>
      </c>
      <c r="B33" s="13">
        <v>2.5774004017409822</v>
      </c>
      <c r="C33" s="13">
        <v>0.595469892</v>
      </c>
      <c r="D33" s="13">
        <v>0.42023145450019761</v>
      </c>
      <c r="E33" s="13">
        <v>1.1094936129999999</v>
      </c>
      <c r="F33" s="13">
        <v>0.17885473404662011</v>
      </c>
      <c r="G33" s="25">
        <f t="shared" si="0"/>
        <v>4.8814500952877999</v>
      </c>
    </row>
    <row r="34" spans="1:7">
      <c r="A34" s="18" t="s">
        <v>24</v>
      </c>
      <c r="B34" s="13">
        <v>1.8045000612451485</v>
      </c>
      <c r="C34" s="13">
        <v>9.7203947999999998E-2</v>
      </c>
      <c r="D34" s="13">
        <v>0.25841547464890219</v>
      </c>
      <c r="E34" s="13">
        <v>0.57720577699999998</v>
      </c>
      <c r="F34" s="13">
        <v>0.1660664470765052</v>
      </c>
      <c r="G34" s="25">
        <f t="shared" si="0"/>
        <v>2.903391707970556</v>
      </c>
    </row>
    <row r="35" spans="1:7">
      <c r="A35" s="18" t="s">
        <v>25</v>
      </c>
      <c r="B35" s="13">
        <v>2.8163991138568072</v>
      </c>
      <c r="C35" s="13">
        <v>0.83023864000000003</v>
      </c>
      <c r="D35" s="13">
        <v>0.44216439219008447</v>
      </c>
      <c r="E35" s="13">
        <v>1.1903163189999999</v>
      </c>
      <c r="F35" s="13">
        <v>0.19545140050679075</v>
      </c>
      <c r="G35" s="25">
        <f t="shared" si="0"/>
        <v>5.4745698655536827</v>
      </c>
    </row>
    <row r="36" spans="1:7">
      <c r="A36" s="18" t="s">
        <v>26</v>
      </c>
      <c r="B36" s="13">
        <v>0.91008464620882801</v>
      </c>
      <c r="C36" s="13">
        <v>5.0930571000000001E-2</v>
      </c>
      <c r="D36" s="13">
        <v>8.1701866791171973E-2</v>
      </c>
      <c r="E36" s="13">
        <v>0.20728291600000001</v>
      </c>
      <c r="F36" s="13">
        <v>0.11928343615614122</v>
      </c>
      <c r="G36" s="25">
        <f t="shared" si="0"/>
        <v>1.3692834361561412</v>
      </c>
    </row>
    <row r="37" spans="1:7">
      <c r="A37" s="18" t="s">
        <v>27</v>
      </c>
      <c r="B37" s="13">
        <v>0.97557707549047368</v>
      </c>
      <c r="C37" s="13">
        <v>0.185815483</v>
      </c>
      <c r="D37" s="13">
        <v>0.10618387416238717</v>
      </c>
      <c r="E37" s="13">
        <v>0.37516650600000001</v>
      </c>
      <c r="F37" s="13">
        <v>0.12822302176663683</v>
      </c>
      <c r="G37" s="25">
        <f t="shared" si="0"/>
        <v>1.7709659604194976</v>
      </c>
    </row>
    <row r="38" spans="1:7">
      <c r="A38" s="18" t="s">
        <v>28</v>
      </c>
      <c r="B38" s="13">
        <v>2.9468697214749704</v>
      </c>
      <c r="C38" s="13">
        <v>0.285427451</v>
      </c>
      <c r="D38" s="13">
        <v>0.15071782456727814</v>
      </c>
      <c r="E38" s="13">
        <v>0.5973773</v>
      </c>
      <c r="F38" s="13">
        <v>0.13466040333166787</v>
      </c>
      <c r="G38" s="25">
        <f t="shared" si="0"/>
        <v>4.1150527003739166</v>
      </c>
    </row>
    <row r="39" spans="1:7">
      <c r="A39" s="18" t="s">
        <v>29</v>
      </c>
      <c r="B39" s="13">
        <v>0.95908801306572788</v>
      </c>
      <c r="C39" s="13">
        <v>8.7713852999999994E-2</v>
      </c>
      <c r="D39" s="13">
        <v>0.10611137986284445</v>
      </c>
      <c r="E39" s="13">
        <v>0.263707578</v>
      </c>
      <c r="F39" s="13">
        <v>0.12170596034789835</v>
      </c>
      <c r="G39" s="25">
        <f t="shared" si="0"/>
        <v>1.5383267842764705</v>
      </c>
    </row>
    <row r="40" spans="1:7">
      <c r="A40" s="18" t="s">
        <v>30</v>
      </c>
      <c r="B40" s="13">
        <v>6.4339922978852329</v>
      </c>
      <c r="C40" s="13">
        <v>1.167891502</v>
      </c>
      <c r="D40" s="13">
        <v>0.57262188970030836</v>
      </c>
      <c r="E40" s="13">
        <v>1.822915673</v>
      </c>
      <c r="F40" s="13">
        <v>0.190496332203035</v>
      </c>
      <c r="G40" s="25">
        <f t="shared" si="0"/>
        <v>10.187917694788576</v>
      </c>
    </row>
    <row r="41" spans="1:7">
      <c r="A41" s="18" t="s">
        <v>31</v>
      </c>
      <c r="B41" s="13">
        <v>1.6187329038715452</v>
      </c>
      <c r="C41" s="13">
        <v>0.177007362</v>
      </c>
      <c r="D41" s="13">
        <v>0.11930029843790235</v>
      </c>
      <c r="E41" s="13">
        <v>0.40666708400000001</v>
      </c>
      <c r="F41" s="13">
        <v>0.13395029091649854</v>
      </c>
      <c r="G41" s="25">
        <f t="shared" si="0"/>
        <v>2.4556579392259459</v>
      </c>
    </row>
    <row r="42" spans="1:7">
      <c r="A42" s="18" t="s">
        <v>32</v>
      </c>
      <c r="B42" s="13">
        <v>12.569200624038464</v>
      </c>
      <c r="C42" s="13">
        <v>6.1409053800000004</v>
      </c>
      <c r="D42" s="13">
        <v>0.82451802023289944</v>
      </c>
      <c r="E42" s="13">
        <v>3.9074356560000001</v>
      </c>
      <c r="F42" s="13">
        <v>0.35334674072161426</v>
      </c>
      <c r="G42" s="25">
        <f t="shared" si="0"/>
        <v>23.795406420992983</v>
      </c>
    </row>
    <row r="43" spans="1:7">
      <c r="A43" s="18" t="s">
        <v>33</v>
      </c>
      <c r="B43" s="13">
        <v>5.2762716398140084</v>
      </c>
      <c r="C43" s="13">
        <v>0.672032297</v>
      </c>
      <c r="D43" s="13">
        <v>0.68206147988813381</v>
      </c>
      <c r="E43" s="13">
        <v>2.03409934</v>
      </c>
      <c r="F43" s="13">
        <v>0.27706085563687849</v>
      </c>
      <c r="G43" s="25">
        <f t="shared" si="0"/>
        <v>8.9415256123390208</v>
      </c>
    </row>
    <row r="44" spans="1:7">
      <c r="A44" s="18" t="s">
        <v>34</v>
      </c>
      <c r="B44" s="13">
        <v>1.0108807569802467</v>
      </c>
      <c r="C44" s="13">
        <v>4.1163674999999997E-2</v>
      </c>
      <c r="D44" s="13">
        <v>5.0158341019753312E-2</v>
      </c>
      <c r="E44" s="13">
        <v>0.147797227</v>
      </c>
      <c r="F44" s="13">
        <v>0.1124735625274257</v>
      </c>
      <c r="G44" s="25">
        <f t="shared" si="0"/>
        <v>1.3624735625274258</v>
      </c>
    </row>
    <row r="45" spans="1:7">
      <c r="A45" s="18" t="s">
        <v>54</v>
      </c>
      <c r="B45" s="13">
        <v>0.4828124054361202</v>
      </c>
      <c r="C45" s="13">
        <v>0</v>
      </c>
      <c r="D45" s="13">
        <v>5.1149525017047991E-3</v>
      </c>
      <c r="E45" s="13">
        <v>1.0094389E-2</v>
      </c>
      <c r="F45" s="13">
        <v>8.9832099856401205E-3</v>
      </c>
      <c r="G45" s="25">
        <f t="shared" si="0"/>
        <v>0.50700495692346514</v>
      </c>
    </row>
    <row r="46" spans="1:7">
      <c r="A46" s="18" t="s">
        <v>35</v>
      </c>
      <c r="B46" s="13">
        <v>5.6384233587654986</v>
      </c>
      <c r="C46" s="13">
        <v>2.2425520419999998</v>
      </c>
      <c r="D46" s="13">
        <v>0.81499753079650172</v>
      </c>
      <c r="E46" s="13">
        <v>2.2670290469999999</v>
      </c>
      <c r="F46" s="13">
        <v>0.2743418716404511</v>
      </c>
      <c r="G46" s="25">
        <f t="shared" si="0"/>
        <v>11.23734385020245</v>
      </c>
    </row>
    <row r="47" spans="1:7">
      <c r="A47" s="18" t="s">
        <v>36</v>
      </c>
      <c r="B47" s="13">
        <v>2.17430925547009</v>
      </c>
      <c r="C47" s="13">
        <v>0.30364435899999997</v>
      </c>
      <c r="D47" s="13">
        <v>0.23710254618661869</v>
      </c>
      <c r="E47" s="13">
        <v>0.76743012700000002</v>
      </c>
      <c r="F47" s="13">
        <v>0.16671852273721979</v>
      </c>
      <c r="G47" s="25">
        <f t="shared" si="0"/>
        <v>3.6492048103939285</v>
      </c>
    </row>
    <row r="48" spans="1:7">
      <c r="A48" s="35" t="s">
        <v>37</v>
      </c>
      <c r="B48" s="36">
        <v>2.6081693423992758</v>
      </c>
      <c r="C48" s="36">
        <v>0.43774923700000001</v>
      </c>
      <c r="D48" s="36">
        <v>0.24290515607539087</v>
      </c>
      <c r="E48" s="36">
        <v>0.81800413100000002</v>
      </c>
      <c r="F48" s="36">
        <v>0.15515633264900386</v>
      </c>
      <c r="G48" s="37">
        <f t="shared" si="0"/>
        <v>4.2619841991236704</v>
      </c>
    </row>
    <row r="49" spans="1:8">
      <c r="A49" s="18" t="s">
        <v>345</v>
      </c>
      <c r="B49" s="13">
        <v>0</v>
      </c>
      <c r="C49" s="13">
        <v>0</v>
      </c>
      <c r="D49" s="13">
        <v>0</v>
      </c>
      <c r="E49" s="13">
        <v>0</v>
      </c>
      <c r="F49" s="13">
        <v>3.7113042637799626E-3</v>
      </c>
      <c r="G49" s="25">
        <f t="shared" si="0"/>
        <v>3.7113042637799626E-3</v>
      </c>
    </row>
    <row r="50" spans="1:8">
      <c r="A50" s="18" t="s">
        <v>38</v>
      </c>
      <c r="B50" s="13">
        <v>7.2934833893717279</v>
      </c>
      <c r="C50" s="13">
        <v>2.3708477019999998</v>
      </c>
      <c r="D50" s="13">
        <v>0.93564495727542896</v>
      </c>
      <c r="E50" s="13">
        <v>2.842751265</v>
      </c>
      <c r="F50" s="13">
        <v>0.27890342874441099</v>
      </c>
      <c r="G50" s="25">
        <f t="shared" si="0"/>
        <v>13.721630742391568</v>
      </c>
    </row>
    <row r="51" spans="1:8">
      <c r="A51" s="18" t="s">
        <v>55</v>
      </c>
      <c r="B51" s="13">
        <v>2.4633873033911873</v>
      </c>
      <c r="C51" s="13">
        <v>0.83224391900000005</v>
      </c>
      <c r="D51" s="13">
        <v>0.11758239123045788</v>
      </c>
      <c r="E51" s="13">
        <v>0.61939728299999997</v>
      </c>
      <c r="F51" s="13">
        <v>0.16209826828986718</v>
      </c>
      <c r="G51" s="25">
        <f t="shared" si="0"/>
        <v>4.1947091649115125</v>
      </c>
    </row>
    <row r="52" spans="1:8">
      <c r="A52" s="18" t="s">
        <v>39</v>
      </c>
      <c r="B52" s="13">
        <v>1.1244935986631146</v>
      </c>
      <c r="C52" s="13">
        <v>0.28184545</v>
      </c>
      <c r="D52" s="13">
        <v>5.5085678669844873E-2</v>
      </c>
      <c r="E52" s="13">
        <v>0.20545653999999999</v>
      </c>
      <c r="F52" s="13">
        <v>0.11272883372118507</v>
      </c>
      <c r="G52" s="25">
        <f t="shared" si="0"/>
        <v>1.7796101010541445</v>
      </c>
    </row>
    <row r="53" spans="1:8">
      <c r="A53" s="18" t="s">
        <v>40</v>
      </c>
      <c r="B53" s="13">
        <v>2.0951905936669064</v>
      </c>
      <c r="C53" s="13">
        <v>0.144802868</v>
      </c>
      <c r="D53" s="13">
        <v>0.44226161169410966</v>
      </c>
      <c r="E53" s="13">
        <v>0.998561382</v>
      </c>
      <c r="F53" s="13">
        <v>0.18798399919449954</v>
      </c>
      <c r="G53" s="25">
        <f t="shared" si="0"/>
        <v>3.8688004545555161</v>
      </c>
    </row>
    <row r="54" spans="1:8">
      <c r="A54" s="18" t="s">
        <v>41</v>
      </c>
      <c r="B54" s="13">
        <v>0.97779558518550647</v>
      </c>
      <c r="C54" s="13">
        <v>3.8586507999999999E-2</v>
      </c>
      <c r="D54" s="13">
        <v>6.2043746814493532E-2</v>
      </c>
      <c r="E54" s="13">
        <v>0.17157416</v>
      </c>
      <c r="F54" s="13">
        <v>0.11575233034951114</v>
      </c>
      <c r="G54" s="25">
        <f t="shared" si="0"/>
        <v>1.3657523303495112</v>
      </c>
    </row>
    <row r="55" spans="1:8">
      <c r="A55" s="18" t="s">
        <v>42</v>
      </c>
      <c r="B55" s="13">
        <v>3.8207539826919978</v>
      </c>
      <c r="C55" s="13">
        <v>0.51318353400000005</v>
      </c>
      <c r="D55" s="13">
        <v>0.43131437905825365</v>
      </c>
      <c r="E55" s="13">
        <v>1.324476242</v>
      </c>
      <c r="F55" s="13">
        <v>0.21685028217619157</v>
      </c>
      <c r="G55" s="25">
        <f t="shared" si="0"/>
        <v>6.3065784199264439</v>
      </c>
    </row>
    <row r="56" spans="1:8">
      <c r="A56" s="18" t="s">
        <v>43</v>
      </c>
      <c r="B56" s="13">
        <v>16.69690422208015</v>
      </c>
      <c r="C56" s="13">
        <v>3.3720672129999998</v>
      </c>
      <c r="D56" s="13">
        <v>1.3993866398141239</v>
      </c>
      <c r="E56" s="13">
        <v>5.6677947040000003</v>
      </c>
      <c r="F56" s="13">
        <v>0.4838013136367002</v>
      </c>
      <c r="G56" s="25">
        <f t="shared" si="0"/>
        <v>27.619954092530978</v>
      </c>
      <c r="H56" s="11"/>
    </row>
    <row r="57" spans="1:8">
      <c r="A57" s="18" t="s">
        <v>56</v>
      </c>
      <c r="B57" s="13">
        <v>0.51724689662360723</v>
      </c>
      <c r="C57" s="13">
        <v>0</v>
      </c>
      <c r="D57" s="13">
        <v>1.0545893116696011E-2</v>
      </c>
      <c r="E57" s="13">
        <v>2.0687796000000001E-2</v>
      </c>
      <c r="F57" s="13">
        <v>1.8410506185794762E-2</v>
      </c>
      <c r="G57" s="25">
        <f t="shared" si="0"/>
        <v>0.56689109192609799</v>
      </c>
    </row>
    <row r="58" spans="1:8">
      <c r="A58" s="18" t="s">
        <v>44</v>
      </c>
      <c r="B58" s="13">
        <v>1.5166727139289984</v>
      </c>
      <c r="C58" s="13">
        <v>0.28059011700000003</v>
      </c>
      <c r="D58" s="13">
        <v>0.1886215630389585</v>
      </c>
      <c r="E58" s="13">
        <v>0.62177580600000004</v>
      </c>
      <c r="F58" s="13">
        <v>0.13598596007706001</v>
      </c>
      <c r="G58" s="25">
        <f t="shared" si="0"/>
        <v>2.7436461600450168</v>
      </c>
    </row>
    <row r="59" spans="1:8">
      <c r="A59" s="18" t="s">
        <v>45</v>
      </c>
      <c r="B59" s="13">
        <v>1.0524307627090446</v>
      </c>
      <c r="C59" s="13">
        <v>1.9080133999999999E-2</v>
      </c>
      <c r="D59" s="13">
        <v>5.7470276290955587E-2</v>
      </c>
      <c r="E59" s="13">
        <v>0.121018827</v>
      </c>
      <c r="F59" s="13">
        <v>0.11339570604344222</v>
      </c>
      <c r="G59" s="25">
        <f t="shared" si="0"/>
        <v>1.3633957060434423</v>
      </c>
    </row>
    <row r="60" spans="1:8">
      <c r="A60" s="18" t="s">
        <v>46</v>
      </c>
      <c r="B60" s="13">
        <v>3.7661011346239701</v>
      </c>
      <c r="C60" s="13">
        <v>0.62813347600000002</v>
      </c>
      <c r="D60" s="13">
        <v>0.60397344898412475</v>
      </c>
      <c r="E60" s="13">
        <v>1.655411363</v>
      </c>
      <c r="F60" s="13">
        <v>0.22173923751253344</v>
      </c>
      <c r="G60" s="25">
        <f t="shared" si="0"/>
        <v>6.8753586601206278</v>
      </c>
    </row>
    <row r="61" spans="1:8">
      <c r="A61" s="18" t="s">
        <v>47</v>
      </c>
      <c r="B61" s="13">
        <v>4.2528837994854198</v>
      </c>
      <c r="C61" s="13">
        <v>0.70055758999999995</v>
      </c>
      <c r="D61" s="13">
        <v>0.48340049482109892</v>
      </c>
      <c r="E61" s="13">
        <v>1.476861596</v>
      </c>
      <c r="F61" s="13">
        <v>0.1893596931457053</v>
      </c>
      <c r="G61" s="25">
        <f t="shared" si="0"/>
        <v>7.1030631734522238</v>
      </c>
    </row>
    <row r="62" spans="1:8">
      <c r="A62" s="18" t="s">
        <v>48</v>
      </c>
      <c r="B62" s="13">
        <v>1.2494489702235312</v>
      </c>
      <c r="C62" s="13">
        <v>0.17581598500000001</v>
      </c>
      <c r="D62" s="13">
        <v>0.15321279550119876</v>
      </c>
      <c r="E62" s="13">
        <v>0.34757587299999998</v>
      </c>
      <c r="F62" s="13">
        <v>0.13794734876366704</v>
      </c>
      <c r="G62" s="25">
        <f t="shared" si="0"/>
        <v>2.064000972488397</v>
      </c>
    </row>
    <row r="63" spans="1:8">
      <c r="A63" s="18" t="s">
        <v>49</v>
      </c>
      <c r="B63" s="13">
        <v>3.2063484464774961</v>
      </c>
      <c r="C63" s="13">
        <v>0.787928462</v>
      </c>
      <c r="D63" s="13">
        <v>0.3992185911195138</v>
      </c>
      <c r="E63" s="13">
        <v>1.1292252540000001</v>
      </c>
      <c r="F63" s="13">
        <v>0.18871137054052817</v>
      </c>
      <c r="G63" s="25">
        <f t="shared" si="0"/>
        <v>5.7114321241375388</v>
      </c>
    </row>
    <row r="64" spans="1:8">
      <c r="A64" s="18" t="s">
        <v>50</v>
      </c>
      <c r="B64" s="13">
        <v>1.0751049391279894</v>
      </c>
      <c r="C64" s="13">
        <v>1.1733978000000001E-2</v>
      </c>
      <c r="D64" s="13">
        <v>5.0914338872010398E-2</v>
      </c>
      <c r="E64" s="13">
        <v>0.112246744</v>
      </c>
      <c r="F64" s="13">
        <v>0.10961242147761281</v>
      </c>
      <c r="G64" s="25">
        <f t="shared" si="0"/>
        <v>1.3596124214776126</v>
      </c>
    </row>
    <row r="65" spans="1:7">
      <c r="A65" s="18" t="s">
        <v>119</v>
      </c>
      <c r="B65" s="13">
        <v>20</v>
      </c>
      <c r="C65" s="13">
        <v>0</v>
      </c>
      <c r="D65" s="13">
        <v>0</v>
      </c>
      <c r="E65" s="13">
        <v>0</v>
      </c>
      <c r="F65" s="13">
        <v>0.1</v>
      </c>
      <c r="G65" s="25">
        <f t="shared" si="0"/>
        <v>20.100000000000001</v>
      </c>
    </row>
    <row r="66" spans="1:7">
      <c r="A66" s="32"/>
      <c r="B66" s="33"/>
      <c r="C66" s="33"/>
      <c r="D66" s="33"/>
      <c r="E66" s="33"/>
      <c r="F66" s="33"/>
      <c r="G66" s="34"/>
    </row>
    <row r="67" spans="1:7">
      <c r="A67" s="26" t="s">
        <v>51</v>
      </c>
      <c r="B67" s="27">
        <f t="shared" ref="B67:G67" si="1">SUM(B5:B65)</f>
        <v>219.8</v>
      </c>
      <c r="C67" s="27">
        <f t="shared" si="1"/>
        <v>45.569999536000005</v>
      </c>
      <c r="D67" s="27">
        <f t="shared" si="1"/>
        <v>19.529999999999998</v>
      </c>
      <c r="E67" s="27">
        <f t="shared" si="1"/>
        <v>65.099999666999977</v>
      </c>
      <c r="F67" s="27">
        <f t="shared" si="1"/>
        <v>10</v>
      </c>
      <c r="G67" s="28">
        <f t="shared" si="1"/>
        <v>359.99999920299996</v>
      </c>
    </row>
    <row r="69" spans="1:7">
      <c r="A69" s="12" t="s">
        <v>347</v>
      </c>
    </row>
    <row r="70" spans="1:7">
      <c r="A70" t="s">
        <v>348</v>
      </c>
    </row>
    <row r="71" spans="1:7">
      <c r="A71" s="42" t="s">
        <v>349</v>
      </c>
    </row>
  </sheetData>
  <sortState ref="A16:G64">
    <sortCondition ref="A16:A64"/>
  </sortState>
  <hyperlinks>
    <hyperlink ref="A71" r:id="rId1" xr:uid="{8C35EE2D-569B-DB49-9A1F-FAC586C9694F}"/>
  </hyperlinks>
  <pageMargins left="0.7" right="0.7" top="0.75" bottom="0.75" header="0.3" footer="0.3"/>
  <pageSetup orientation="portrait" horizontalDpi="90" verticalDpi="9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8"/>
  <sheetViews>
    <sheetView zoomScale="150" zoomScaleNormal="150" workbookViewId="0"/>
  </sheetViews>
  <sheetFormatPr baseColWidth="10" defaultColWidth="8.83203125" defaultRowHeight="15"/>
  <cols>
    <col min="1" max="1" width="18.6640625" style="2" customWidth="1"/>
    <col min="2" max="2" width="22.5" style="2" bestFit="1" customWidth="1"/>
    <col min="3" max="3" width="10.6640625" style="2" customWidth="1"/>
    <col min="4" max="4" width="5.6640625" style="2" customWidth="1"/>
  </cols>
  <sheetData>
    <row r="1" spans="1:4">
      <c r="A1" s="6" t="s">
        <v>620</v>
      </c>
      <c r="B1" s="3"/>
      <c r="C1" s="4"/>
      <c r="D1" s="3"/>
    </row>
    <row r="2" spans="1:4">
      <c r="A2" s="7" t="s">
        <v>351</v>
      </c>
      <c r="C2" s="4"/>
    </row>
    <row r="3" spans="1:4">
      <c r="A3" s="7"/>
      <c r="C3" s="4"/>
    </row>
    <row r="4" spans="1:4">
      <c r="A4" s="20" t="s">
        <v>58</v>
      </c>
      <c r="B4" s="21" t="s">
        <v>109</v>
      </c>
      <c r="C4" s="8"/>
      <c r="D4"/>
    </row>
    <row r="5" spans="1:4">
      <c r="A5" s="18" t="s">
        <v>59</v>
      </c>
      <c r="B5" s="38">
        <v>9.3565859205910247</v>
      </c>
      <c r="D5"/>
    </row>
    <row r="6" spans="1:4">
      <c r="A6" s="18" t="s">
        <v>61</v>
      </c>
      <c r="B6" s="38">
        <v>4.410381115571691</v>
      </c>
      <c r="D6"/>
    </row>
    <row r="7" spans="1:4">
      <c r="A7" s="18" t="s">
        <v>65</v>
      </c>
      <c r="B7" s="38">
        <v>17.512722368619588</v>
      </c>
      <c r="D7"/>
    </row>
    <row r="8" spans="1:4">
      <c r="A8" s="18" t="s">
        <v>66</v>
      </c>
      <c r="B8" s="38">
        <v>12.65386467724643</v>
      </c>
      <c r="D8"/>
    </row>
    <row r="9" spans="1:4">
      <c r="A9" s="18" t="s">
        <v>67</v>
      </c>
      <c r="B9" s="38">
        <v>13.813133375909494</v>
      </c>
      <c r="D9"/>
    </row>
    <row r="10" spans="1:4">
      <c r="A10" s="18" t="s">
        <v>68</v>
      </c>
      <c r="B10" s="38">
        <v>35.592453141062208</v>
      </c>
      <c r="D10"/>
    </row>
    <row r="11" spans="1:4">
      <c r="A11" s="18" t="s">
        <v>69</v>
      </c>
      <c r="B11" s="38">
        <v>9.3396599245391538</v>
      </c>
      <c r="D11"/>
    </row>
    <row r="12" spans="1:4">
      <c r="A12" s="18" t="s">
        <v>70</v>
      </c>
      <c r="B12" s="38">
        <v>27.167669477347335</v>
      </c>
      <c r="D12"/>
    </row>
    <row r="13" spans="1:4">
      <c r="A13" s="18" t="s">
        <v>71</v>
      </c>
      <c r="B13" s="38">
        <v>18.621861202687199</v>
      </c>
      <c r="D13"/>
    </row>
    <row r="14" spans="1:4">
      <c r="A14" s="18" t="s">
        <v>63</v>
      </c>
      <c r="B14" s="38">
        <v>18.335315805608783</v>
      </c>
      <c r="D14"/>
    </row>
    <row r="15" spans="1:4">
      <c r="A15" s="18" t="s">
        <v>62</v>
      </c>
      <c r="B15" s="38">
        <v>217.78661670460855</v>
      </c>
      <c r="D15"/>
    </row>
    <row r="16" spans="1:4">
      <c r="A16" s="18" t="s">
        <v>72</v>
      </c>
      <c r="B16" s="38">
        <v>6.3991981155810524</v>
      </c>
      <c r="D16"/>
    </row>
    <row r="17" spans="1:4">
      <c r="A17" s="18" t="s">
        <v>64</v>
      </c>
      <c r="B17" s="38">
        <v>32.876117444773271</v>
      </c>
      <c r="D17"/>
    </row>
    <row r="18" spans="1:4">
      <c r="A18" s="18" t="s">
        <v>60</v>
      </c>
      <c r="B18" s="38">
        <v>13.883679132649984</v>
      </c>
      <c r="D18"/>
    </row>
    <row r="19" spans="1:4">
      <c r="A19" s="26" t="s">
        <v>57</v>
      </c>
      <c r="B19" s="39">
        <f>SUM(B5:B18)</f>
        <v>437.74925840679583</v>
      </c>
      <c r="D19"/>
    </row>
    <row r="20" spans="1:4">
      <c r="C20" s="14"/>
    </row>
    <row r="21" spans="1:4">
      <c r="A21" s="12" t="s">
        <v>347</v>
      </c>
      <c r="C21" s="14"/>
    </row>
    <row r="22" spans="1:4">
      <c r="A22" t="s">
        <v>348</v>
      </c>
      <c r="C22" s="14"/>
    </row>
    <row r="23" spans="1:4">
      <c r="A23" s="42" t="s">
        <v>349</v>
      </c>
      <c r="C23" s="14"/>
    </row>
    <row r="24" spans="1:4">
      <c r="C24" s="14"/>
    </row>
    <row r="25" spans="1:4" ht="90" customHeight="1">
      <c r="A25" s="68" t="s">
        <v>352</v>
      </c>
      <c r="B25" s="68"/>
      <c r="C25" s="68"/>
    </row>
    <row r="26" spans="1:4">
      <c r="C26" s="14"/>
    </row>
    <row r="27" spans="1:4">
      <c r="C27" s="14"/>
    </row>
    <row r="28" spans="1:4">
      <c r="C28" s="14"/>
    </row>
    <row r="29" spans="1:4">
      <c r="C29" s="14"/>
    </row>
    <row r="30" spans="1:4">
      <c r="C30" s="14"/>
    </row>
    <row r="31" spans="1:4">
      <c r="C31" s="14"/>
    </row>
    <row r="32" spans="1:4">
      <c r="C32" s="14"/>
    </row>
    <row r="33" spans="3:3">
      <c r="C33" s="14"/>
    </row>
    <row r="34" spans="3:3">
      <c r="C34" s="14"/>
    </row>
    <row r="35" spans="3:3">
      <c r="C35" s="14"/>
    </row>
    <row r="36" spans="3:3">
      <c r="C36" s="14"/>
    </row>
    <row r="37" spans="3:3">
      <c r="C37" s="14"/>
    </row>
    <row r="38" spans="3:3">
      <c r="C38" s="14"/>
    </row>
    <row r="39" spans="3:3">
      <c r="C39" s="14"/>
    </row>
    <row r="40" spans="3:3">
      <c r="C40" s="14"/>
    </row>
    <row r="41" spans="3:3">
      <c r="C41" s="14"/>
    </row>
    <row r="42" spans="3:3">
      <c r="C42" s="14"/>
    </row>
    <row r="43" spans="3:3">
      <c r="C43" s="14"/>
    </row>
    <row r="44" spans="3:3">
      <c r="C44" s="14"/>
    </row>
    <row r="45" spans="3:3">
      <c r="C45" s="14"/>
    </row>
    <row r="46" spans="3:3">
      <c r="C46" s="14"/>
    </row>
    <row r="47" spans="3:3">
      <c r="C47" s="14"/>
    </row>
    <row r="48" spans="3:3">
      <c r="C48" s="14"/>
    </row>
    <row r="49" spans="3:3">
      <c r="C49" s="14"/>
    </row>
    <row r="50" spans="3:3">
      <c r="C50" s="14"/>
    </row>
    <row r="51" spans="3:3">
      <c r="C51" s="14"/>
    </row>
    <row r="52" spans="3:3">
      <c r="C52" s="14"/>
    </row>
    <row r="53" spans="3:3">
      <c r="C53" s="14"/>
    </row>
    <row r="54" spans="3:3">
      <c r="C54" s="14"/>
    </row>
    <row r="55" spans="3:3">
      <c r="C55" s="14"/>
    </row>
    <row r="56" spans="3:3">
      <c r="C56" s="14"/>
    </row>
    <row r="57" spans="3:3">
      <c r="C57" s="14"/>
    </row>
    <row r="58" spans="3:3">
      <c r="C58" s="14"/>
    </row>
    <row r="59" spans="3:3">
      <c r="C59" s="14"/>
    </row>
    <row r="60" spans="3:3">
      <c r="C60" s="14"/>
    </row>
    <row r="61" spans="3:3">
      <c r="C61" s="14"/>
    </row>
    <row r="62" spans="3:3">
      <c r="C62" s="14"/>
    </row>
    <row r="63" spans="3:3">
      <c r="C63" s="14"/>
    </row>
    <row r="64" spans="3:3">
      <c r="C64" s="14"/>
    </row>
    <row r="65" spans="3:3">
      <c r="C65" s="14"/>
    </row>
    <row r="66" spans="3:3">
      <c r="C66" s="14"/>
    </row>
    <row r="67" spans="3:3">
      <c r="C67" s="14"/>
    </row>
    <row r="68" spans="3:3">
      <c r="C68" s="14"/>
    </row>
    <row r="69" spans="3:3">
      <c r="C69" s="14"/>
    </row>
    <row r="70" spans="3:3">
      <c r="C70" s="14"/>
    </row>
    <row r="71" spans="3:3">
      <c r="C71" s="14"/>
    </row>
    <row r="72" spans="3:3">
      <c r="C72" s="14"/>
    </row>
    <row r="73" spans="3:3">
      <c r="C73" s="14"/>
    </row>
    <row r="74" spans="3:3">
      <c r="C74" s="14"/>
    </row>
    <row r="75" spans="3:3">
      <c r="C75" s="14"/>
    </row>
    <row r="76" spans="3:3">
      <c r="C76" s="14"/>
    </row>
    <row r="77" spans="3:3">
      <c r="C77" s="14"/>
    </row>
    <row r="78" spans="3:3">
      <c r="C78" s="14"/>
    </row>
    <row r="79" spans="3:3">
      <c r="C79" s="14"/>
    </row>
    <row r="80" spans="3:3">
      <c r="C80" s="14"/>
    </row>
    <row r="81" spans="3:3">
      <c r="C81" s="14"/>
    </row>
    <row r="82" spans="3:3">
      <c r="C82" s="14"/>
    </row>
    <row r="83" spans="3:3">
      <c r="C83" s="14"/>
    </row>
    <row r="84" spans="3:3">
      <c r="C84" s="14"/>
    </row>
    <row r="85" spans="3:3">
      <c r="C85" s="14"/>
    </row>
    <row r="86" spans="3:3">
      <c r="C86" s="14"/>
    </row>
    <row r="87" spans="3:3">
      <c r="C87" s="14"/>
    </row>
    <row r="88" spans="3:3">
      <c r="C88" s="14"/>
    </row>
    <row r="89" spans="3:3">
      <c r="C89" s="14"/>
    </row>
    <row r="90" spans="3:3">
      <c r="C90" s="14"/>
    </row>
    <row r="91" spans="3:3">
      <c r="C91" s="14"/>
    </row>
    <row r="92" spans="3:3">
      <c r="C92" s="14"/>
    </row>
    <row r="93" spans="3:3">
      <c r="C93" s="14"/>
    </row>
    <row r="94" spans="3:3">
      <c r="C94" s="14"/>
    </row>
    <row r="95" spans="3:3">
      <c r="C95" s="14"/>
    </row>
    <row r="96" spans="3:3">
      <c r="C96" s="14"/>
    </row>
    <row r="97" spans="3:3">
      <c r="C97" s="14"/>
    </row>
    <row r="98" spans="3:3">
      <c r="C98" s="14"/>
    </row>
    <row r="99" spans="3:3">
      <c r="C99" s="14"/>
    </row>
    <row r="100" spans="3:3">
      <c r="C100" s="14"/>
    </row>
    <row r="101" spans="3:3">
      <c r="C101" s="14"/>
    </row>
    <row r="102" spans="3:3">
      <c r="C102" s="14"/>
    </row>
    <row r="103" spans="3:3">
      <c r="C103" s="14"/>
    </row>
    <row r="104" spans="3:3">
      <c r="C104" s="14"/>
    </row>
    <row r="105" spans="3:3">
      <c r="C105" s="14"/>
    </row>
    <row r="106" spans="3:3">
      <c r="C106" s="14"/>
    </row>
    <row r="107" spans="3:3">
      <c r="C107" s="14"/>
    </row>
    <row r="108" spans="3:3">
      <c r="C108" s="14"/>
    </row>
    <row r="109" spans="3:3">
      <c r="C109" s="14"/>
    </row>
    <row r="110" spans="3:3">
      <c r="C110" s="14"/>
    </row>
    <row r="111" spans="3:3">
      <c r="C111" s="14"/>
    </row>
    <row r="112" spans="3:3">
      <c r="C112" s="14"/>
    </row>
    <row r="113" spans="3:3">
      <c r="C113" s="14"/>
    </row>
    <row r="114" spans="3:3">
      <c r="C114" s="14"/>
    </row>
    <row r="115" spans="3:3">
      <c r="C115" s="14"/>
    </row>
    <row r="116" spans="3:3">
      <c r="C116" s="14"/>
    </row>
    <row r="117" spans="3:3">
      <c r="C117" s="14"/>
    </row>
    <row r="118" spans="3:3">
      <c r="C118" s="14"/>
    </row>
    <row r="119" spans="3:3">
      <c r="C119" s="14"/>
    </row>
    <row r="120" spans="3:3">
      <c r="C120" s="14"/>
    </row>
    <row r="121" spans="3:3">
      <c r="C121" s="14"/>
    </row>
    <row r="122" spans="3:3">
      <c r="C122" s="14"/>
    </row>
    <row r="123" spans="3:3">
      <c r="C123" s="14"/>
    </row>
    <row r="124" spans="3:3">
      <c r="C124" s="14"/>
    </row>
    <row r="125" spans="3:3">
      <c r="C125" s="14"/>
    </row>
    <row r="126" spans="3:3">
      <c r="C126" s="14"/>
    </row>
    <row r="127" spans="3:3">
      <c r="C127" s="14"/>
    </row>
    <row r="128" spans="3:3">
      <c r="C128" s="14"/>
    </row>
    <row r="129" spans="3:3">
      <c r="C129" s="14"/>
    </row>
    <row r="130" spans="3:3">
      <c r="C130" s="14"/>
    </row>
    <row r="131" spans="3:3">
      <c r="C131" s="14"/>
    </row>
    <row r="132" spans="3:3">
      <c r="C132" s="14"/>
    </row>
    <row r="133" spans="3:3">
      <c r="C133" s="14"/>
    </row>
    <row r="134" spans="3:3">
      <c r="C134" s="14"/>
    </row>
    <row r="135" spans="3:3">
      <c r="C135" s="14"/>
    </row>
    <row r="136" spans="3:3">
      <c r="C136" s="14"/>
    </row>
    <row r="137" spans="3:3">
      <c r="C137" s="14"/>
    </row>
    <row r="138" spans="3:3">
      <c r="C138" s="14"/>
    </row>
    <row r="139" spans="3:3">
      <c r="C139" s="14"/>
    </row>
    <row r="140" spans="3:3">
      <c r="C140" s="14"/>
    </row>
    <row r="141" spans="3:3">
      <c r="C141" s="14"/>
    </row>
    <row r="142" spans="3:3">
      <c r="C142" s="14"/>
    </row>
    <row r="143" spans="3:3">
      <c r="C143" s="14"/>
    </row>
    <row r="144" spans="3:3">
      <c r="C144" s="14"/>
    </row>
    <row r="145" spans="3:3">
      <c r="C145" s="14"/>
    </row>
    <row r="146" spans="3:3">
      <c r="C146" s="14"/>
    </row>
    <row r="147" spans="3:3">
      <c r="C147" s="14"/>
    </row>
    <row r="148" spans="3:3">
      <c r="C148" s="14"/>
    </row>
    <row r="149" spans="3:3">
      <c r="C149" s="14"/>
    </row>
    <row r="150" spans="3:3">
      <c r="C150" s="14"/>
    </row>
    <row r="151" spans="3:3">
      <c r="C151" s="14"/>
    </row>
    <row r="152" spans="3:3">
      <c r="C152" s="14"/>
    </row>
    <row r="153" spans="3:3">
      <c r="C153" s="14"/>
    </row>
    <row r="154" spans="3:3">
      <c r="C154" s="14"/>
    </row>
    <row r="155" spans="3:3">
      <c r="C155" s="14"/>
    </row>
    <row r="156" spans="3:3">
      <c r="C156" s="14"/>
    </row>
    <row r="157" spans="3:3">
      <c r="C157" s="14"/>
    </row>
    <row r="158" spans="3:3">
      <c r="C158" s="14"/>
    </row>
    <row r="159" spans="3:3">
      <c r="C159" s="14"/>
    </row>
    <row r="160" spans="3:3">
      <c r="C160" s="14"/>
    </row>
    <row r="161" spans="3:3">
      <c r="C161" s="14"/>
    </row>
    <row r="162" spans="3:3">
      <c r="C162" s="14"/>
    </row>
    <row r="163" spans="3:3">
      <c r="C163" s="14"/>
    </row>
    <row r="164" spans="3:3">
      <c r="C164" s="14"/>
    </row>
    <row r="165" spans="3:3">
      <c r="C165" s="14"/>
    </row>
    <row r="166" spans="3:3">
      <c r="C166" s="14"/>
    </row>
    <row r="167" spans="3:3">
      <c r="C167" s="14"/>
    </row>
    <row r="168" spans="3:3">
      <c r="C168" s="14"/>
    </row>
    <row r="169" spans="3:3">
      <c r="C169" s="14"/>
    </row>
    <row r="170" spans="3:3">
      <c r="C170" s="14"/>
    </row>
    <row r="171" spans="3:3">
      <c r="C171" s="14"/>
    </row>
    <row r="172" spans="3:3">
      <c r="C172" s="14"/>
    </row>
    <row r="173" spans="3:3">
      <c r="C173" s="14"/>
    </row>
    <row r="174" spans="3:3">
      <c r="C174" s="14"/>
    </row>
    <row r="175" spans="3:3">
      <c r="C175" s="14"/>
    </row>
    <row r="176" spans="3:3">
      <c r="C176" s="14"/>
    </row>
    <row r="177" spans="3:3">
      <c r="C177" s="14"/>
    </row>
    <row r="178" spans="3:3">
      <c r="C178" s="14"/>
    </row>
    <row r="179" spans="3:3">
      <c r="C179" s="14"/>
    </row>
    <row r="180" spans="3:3">
      <c r="C180" s="14"/>
    </row>
    <row r="181" spans="3:3">
      <c r="C181" s="14"/>
    </row>
    <row r="182" spans="3:3">
      <c r="C182" s="14"/>
    </row>
    <row r="183" spans="3:3">
      <c r="C183" s="14"/>
    </row>
    <row r="184" spans="3:3">
      <c r="C184" s="14"/>
    </row>
    <row r="185" spans="3:3">
      <c r="C185" s="14"/>
    </row>
    <row r="186" spans="3:3">
      <c r="C186" s="14"/>
    </row>
    <row r="187" spans="3:3">
      <c r="C187" s="14"/>
    </row>
    <row r="188" spans="3:3">
      <c r="C188" s="14"/>
    </row>
    <row r="189" spans="3:3">
      <c r="C189" s="14"/>
    </row>
    <row r="190" spans="3:3">
      <c r="C190" s="14"/>
    </row>
    <row r="191" spans="3:3">
      <c r="C191" s="14"/>
    </row>
    <row r="192" spans="3:3">
      <c r="C192" s="14"/>
    </row>
    <row r="193" spans="3:3">
      <c r="C193" s="14"/>
    </row>
    <row r="194" spans="3:3">
      <c r="C194" s="14"/>
    </row>
    <row r="195" spans="3:3">
      <c r="C195" s="14"/>
    </row>
    <row r="196" spans="3:3">
      <c r="C196" s="14"/>
    </row>
    <row r="197" spans="3:3">
      <c r="C197" s="14"/>
    </row>
    <row r="198" spans="3:3">
      <c r="C198" s="14"/>
    </row>
    <row r="199" spans="3:3">
      <c r="C199" s="14"/>
    </row>
    <row r="200" spans="3:3">
      <c r="C200" s="14"/>
    </row>
    <row r="201" spans="3:3">
      <c r="C201" s="14"/>
    </row>
    <row r="202" spans="3:3">
      <c r="C202" s="14"/>
    </row>
    <row r="203" spans="3:3">
      <c r="C203" s="14"/>
    </row>
    <row r="204" spans="3:3">
      <c r="C204" s="14"/>
    </row>
    <row r="205" spans="3:3">
      <c r="C205" s="14"/>
    </row>
    <row r="206" spans="3:3">
      <c r="C206" s="14"/>
    </row>
    <row r="207" spans="3:3">
      <c r="C207" s="14"/>
    </row>
    <row r="208" spans="3:3">
      <c r="C208" s="14"/>
    </row>
    <row r="209" spans="3:3">
      <c r="C209" s="14"/>
    </row>
    <row r="210" spans="3:3">
      <c r="C210" s="14"/>
    </row>
    <row r="211" spans="3:3">
      <c r="C211" s="14"/>
    </row>
    <row r="212" spans="3:3">
      <c r="C212" s="14"/>
    </row>
    <row r="213" spans="3:3">
      <c r="C213" s="14"/>
    </row>
    <row r="214" spans="3:3">
      <c r="C214" s="14"/>
    </row>
    <row r="215" spans="3:3">
      <c r="C215" s="14"/>
    </row>
    <row r="216" spans="3:3">
      <c r="C216" s="14"/>
    </row>
    <row r="217" spans="3:3">
      <c r="C217" s="14"/>
    </row>
    <row r="218" spans="3:3">
      <c r="C218" s="14"/>
    </row>
    <row r="219" spans="3:3">
      <c r="C219" s="14"/>
    </row>
    <row r="220" spans="3:3">
      <c r="C220" s="14"/>
    </row>
    <row r="221" spans="3:3">
      <c r="C221" s="14"/>
    </row>
    <row r="222" spans="3:3">
      <c r="C222" s="14"/>
    </row>
    <row r="223" spans="3:3">
      <c r="C223" s="14"/>
    </row>
    <row r="224" spans="3:3">
      <c r="C224" s="14"/>
    </row>
    <row r="225" spans="1:3">
      <c r="C225" s="14"/>
    </row>
    <row r="226" spans="1:3">
      <c r="C226" s="14"/>
    </row>
    <row r="227" spans="1:3">
      <c r="C227" s="14"/>
    </row>
    <row r="228" spans="1:3">
      <c r="C228" s="14"/>
    </row>
    <row r="229" spans="1:3">
      <c r="C229" s="14"/>
    </row>
    <row r="230" spans="1:3">
      <c r="C230" s="14"/>
    </row>
    <row r="231" spans="1:3">
      <c r="C231" s="14"/>
    </row>
    <row r="232" spans="1:3">
      <c r="C232" s="14"/>
    </row>
    <row r="233" spans="1:3">
      <c r="C233" s="14"/>
    </row>
    <row r="234" spans="1:3">
      <c r="C234" s="14"/>
    </row>
    <row r="235" spans="1:3">
      <c r="C235" s="14"/>
    </row>
    <row r="236" spans="1:3">
      <c r="C236" s="14"/>
    </row>
    <row r="237" spans="1:3">
      <c r="C237" s="14"/>
    </row>
    <row r="238" spans="1:3">
      <c r="C238" s="14"/>
    </row>
    <row r="239" spans="1:3">
      <c r="C239" s="14"/>
    </row>
    <row r="240" spans="1:3">
      <c r="A240" s="15"/>
      <c r="B240" s="15"/>
      <c r="C240" s="14"/>
    </row>
    <row r="241" spans="1:4">
      <c r="A241" s="5"/>
      <c r="B241" s="5"/>
      <c r="C241" s="14"/>
      <c r="D241" s="5"/>
    </row>
    <row r="242" spans="1:4">
      <c r="A242" s="5"/>
      <c r="B242" s="5"/>
      <c r="C242" s="14"/>
      <c r="D242" s="5"/>
    </row>
    <row r="243" spans="1:4">
      <c r="A243" s="5"/>
      <c r="B243" s="5"/>
      <c r="C243" s="14"/>
      <c r="D243" s="5"/>
    </row>
    <row r="244" spans="1:4">
      <c r="A244" s="5"/>
      <c r="B244" s="5"/>
      <c r="C244" s="14"/>
      <c r="D244" s="5"/>
    </row>
    <row r="245" spans="1:4">
      <c r="A245" s="5"/>
      <c r="B245" s="5"/>
      <c r="C245" s="14"/>
      <c r="D245" s="5"/>
    </row>
    <row r="246" spans="1:4">
      <c r="A246" s="5"/>
      <c r="B246" s="5"/>
      <c r="C246" s="14"/>
      <c r="D246" s="5"/>
    </row>
    <row r="247" spans="1:4">
      <c r="A247" s="5"/>
      <c r="B247" s="5"/>
      <c r="C247" s="14"/>
      <c r="D247" s="5"/>
    </row>
    <row r="248" spans="1:4">
      <c r="A248" s="5"/>
      <c r="B248" s="5"/>
      <c r="C248" s="14"/>
      <c r="D248" s="5"/>
    </row>
    <row r="249" spans="1:4">
      <c r="A249" s="5"/>
      <c r="B249" s="5"/>
      <c r="C249" s="14"/>
      <c r="D249" s="5"/>
    </row>
    <row r="250" spans="1:4">
      <c r="A250" s="5"/>
      <c r="B250" s="5"/>
      <c r="C250" s="14"/>
      <c r="D250" s="5"/>
    </row>
    <row r="251" spans="1:4">
      <c r="A251" s="5"/>
      <c r="B251" s="5"/>
      <c r="C251" s="14"/>
      <c r="D251" s="5"/>
    </row>
    <row r="252" spans="1:4">
      <c r="A252" s="5"/>
      <c r="B252" s="5"/>
      <c r="C252" s="14"/>
      <c r="D252" s="5"/>
    </row>
    <row r="253" spans="1:4">
      <c r="A253" s="5"/>
      <c r="B253" s="5"/>
      <c r="C253" s="14"/>
      <c r="D253" s="5"/>
    </row>
    <row r="254" spans="1:4">
      <c r="A254" s="5"/>
      <c r="B254" s="5"/>
      <c r="C254" s="14"/>
      <c r="D254" s="5"/>
    </row>
    <row r="255" spans="1:4">
      <c r="A255" s="5"/>
      <c r="B255" s="5"/>
      <c r="C255" s="14"/>
      <c r="D255" s="5"/>
    </row>
    <row r="256" spans="1:4">
      <c r="A256" s="5"/>
      <c r="B256" s="5"/>
      <c r="C256" s="14"/>
      <c r="D256" s="5"/>
    </row>
    <row r="257" spans="1:4">
      <c r="A257" s="5"/>
      <c r="B257" s="5"/>
      <c r="C257" s="14"/>
      <c r="D257" s="5"/>
    </row>
    <row r="258" spans="1:4">
      <c r="A258" s="5"/>
      <c r="B258" s="5"/>
      <c r="C258" s="14"/>
      <c r="D258" s="5"/>
    </row>
    <row r="259" spans="1:4">
      <c r="A259" s="5"/>
      <c r="B259" s="5"/>
      <c r="C259" s="14"/>
      <c r="D259" s="5"/>
    </row>
    <row r="260" spans="1:4">
      <c r="A260" s="5"/>
      <c r="B260" s="5"/>
      <c r="C260" s="14"/>
      <c r="D260" s="5"/>
    </row>
    <row r="261" spans="1:4">
      <c r="A261" s="5"/>
      <c r="B261" s="5"/>
      <c r="C261" s="14"/>
      <c r="D261" s="5"/>
    </row>
    <row r="262" spans="1:4">
      <c r="A262" s="5"/>
      <c r="B262" s="5"/>
      <c r="C262" s="14"/>
      <c r="D262" s="5"/>
    </row>
    <row r="263" spans="1:4">
      <c r="A263" s="5"/>
      <c r="B263" s="5"/>
      <c r="C263" s="14"/>
      <c r="D263" s="5"/>
    </row>
    <row r="264" spans="1:4">
      <c r="A264" s="5"/>
      <c r="B264" s="5"/>
      <c r="C264" s="14"/>
      <c r="D264" s="5"/>
    </row>
    <row r="265" spans="1:4">
      <c r="A265" s="5"/>
      <c r="B265" s="5"/>
      <c r="C265" s="14"/>
      <c r="D265" s="5"/>
    </row>
    <row r="266" spans="1:4">
      <c r="A266" s="5"/>
      <c r="B266" s="5"/>
      <c r="C266" s="14"/>
      <c r="D266" s="5"/>
    </row>
    <row r="267" spans="1:4">
      <c r="A267" s="5"/>
      <c r="B267" s="5"/>
      <c r="C267" s="14"/>
      <c r="D267" s="5"/>
    </row>
    <row r="268" spans="1:4">
      <c r="A268" s="15"/>
      <c r="B268" s="15"/>
      <c r="C268" s="14"/>
    </row>
  </sheetData>
  <mergeCells count="1">
    <mergeCell ref="A25:C25"/>
  </mergeCells>
  <hyperlinks>
    <hyperlink ref="A23" r:id="rId1" xr:uid="{3796C95F-980C-9343-936F-92DE087959BB}"/>
  </hyperlinks>
  <pageMargins left="0.7" right="0.7" top="0.75" bottom="0.75" header="0.3" footer="0.3"/>
  <pageSetup orientation="portrait" horizontalDpi="90" verticalDpi="9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39"/>
  <sheetViews>
    <sheetView zoomScale="150" zoomScaleNormal="150" workbookViewId="0"/>
  </sheetViews>
  <sheetFormatPr baseColWidth="10" defaultColWidth="8.83203125" defaultRowHeight="15"/>
  <cols>
    <col min="1" max="1" width="21" style="4" customWidth="1"/>
    <col min="2" max="2" width="17.33203125" style="4" customWidth="1"/>
    <col min="3" max="3" width="10.6640625" customWidth="1"/>
    <col min="4" max="4" width="10.83203125" bestFit="1" customWidth="1"/>
  </cols>
  <sheetData>
    <row r="1" spans="1:3" s="7" customFormat="1">
      <c r="A1" s="6" t="s">
        <v>619</v>
      </c>
      <c r="C1" s="9"/>
    </row>
    <row r="2" spans="1:3" s="7" customFormat="1">
      <c r="A2" s="7" t="s">
        <v>351</v>
      </c>
      <c r="C2" s="9"/>
    </row>
    <row r="3" spans="1:3" s="7" customFormat="1" ht="17" customHeight="1">
      <c r="A3" s="69"/>
      <c r="B3" s="69"/>
      <c r="C3" s="69"/>
    </row>
    <row r="4" spans="1:3" s="10" customFormat="1" ht="17" customHeight="1">
      <c r="A4" s="20" t="s">
        <v>58</v>
      </c>
      <c r="B4" s="21" t="s">
        <v>109</v>
      </c>
    </row>
    <row r="5" spans="1:3">
      <c r="A5" s="18" t="s">
        <v>186</v>
      </c>
      <c r="B5" s="19">
        <v>0.17815080399795552</v>
      </c>
    </row>
    <row r="6" spans="1:3">
      <c r="A6" s="18" t="s">
        <v>179</v>
      </c>
      <c r="B6" s="19">
        <v>7.2768692250881159E-2</v>
      </c>
    </row>
    <row r="7" spans="1:3">
      <c r="A7" s="18" t="s">
        <v>139</v>
      </c>
      <c r="B7" s="19">
        <v>3.5263259830258929E-2</v>
      </c>
    </row>
    <row r="8" spans="1:3">
      <c r="A8" s="18" t="s">
        <v>126</v>
      </c>
      <c r="B8" s="19">
        <v>0.35140959507148206</v>
      </c>
    </row>
    <row r="9" spans="1:3">
      <c r="A9" s="18" t="s">
        <v>187</v>
      </c>
      <c r="B9" s="19">
        <v>1.0191693592560384E-2</v>
      </c>
    </row>
    <row r="10" spans="1:3">
      <c r="A10" s="18" t="s">
        <v>140</v>
      </c>
      <c r="B10" s="19">
        <v>0.12230032311072461</v>
      </c>
    </row>
    <row r="11" spans="1:3">
      <c r="A11" s="18" t="s">
        <v>188</v>
      </c>
      <c r="B11" s="19">
        <v>2.0413962265898449</v>
      </c>
    </row>
    <row r="12" spans="1:3">
      <c r="A12" s="18" t="s">
        <v>189</v>
      </c>
      <c r="B12" s="19">
        <v>0.23318594939778159</v>
      </c>
    </row>
    <row r="13" spans="1:3">
      <c r="A13" s="18" t="s">
        <v>190</v>
      </c>
      <c r="B13" s="19">
        <v>0.85202558433804809</v>
      </c>
    </row>
    <row r="14" spans="1:3">
      <c r="A14" s="18" t="s">
        <v>154</v>
      </c>
      <c r="B14" s="19">
        <v>0.21178339285340478</v>
      </c>
    </row>
    <row r="15" spans="1:3">
      <c r="A15" s="18" t="s">
        <v>191</v>
      </c>
      <c r="B15" s="19">
        <v>1.9994064489884964</v>
      </c>
    </row>
    <row r="16" spans="1:3">
      <c r="A16" s="18" t="s">
        <v>192</v>
      </c>
      <c r="B16" s="19">
        <v>0.64166902858760189</v>
      </c>
    </row>
    <row r="17" spans="1:2">
      <c r="A17" s="18" t="s">
        <v>193</v>
      </c>
      <c r="B17" s="19">
        <v>0.41500576308905884</v>
      </c>
    </row>
    <row r="18" spans="1:2">
      <c r="A18" s="18" t="s">
        <v>175</v>
      </c>
      <c r="B18" s="19">
        <v>2.9963579162127527E-2</v>
      </c>
    </row>
    <row r="19" spans="1:2">
      <c r="A19" s="18" t="s">
        <v>194</v>
      </c>
      <c r="B19" s="19">
        <v>0.2861827560790956</v>
      </c>
    </row>
    <row r="20" spans="1:2">
      <c r="A20" s="18" t="s">
        <v>195</v>
      </c>
      <c r="B20" s="19">
        <v>0.76417318557017766</v>
      </c>
    </row>
    <row r="21" spans="1:2">
      <c r="A21" s="18" t="s">
        <v>135</v>
      </c>
      <c r="B21" s="19">
        <v>8.6833229408614487E-2</v>
      </c>
    </row>
    <row r="22" spans="1:2">
      <c r="A22" s="18" t="s">
        <v>196</v>
      </c>
      <c r="B22" s="19">
        <v>1.3208434895958259</v>
      </c>
    </row>
    <row r="23" spans="1:2">
      <c r="A23" s="18" t="s">
        <v>176</v>
      </c>
      <c r="B23" s="19">
        <v>0.3715891483847516</v>
      </c>
    </row>
    <row r="24" spans="1:2">
      <c r="A24" s="18" t="s">
        <v>169</v>
      </c>
      <c r="B24" s="19">
        <v>0.56951183795227422</v>
      </c>
    </row>
    <row r="25" spans="1:2">
      <c r="A25" s="18" t="s">
        <v>197</v>
      </c>
      <c r="B25" s="19">
        <v>9.31520794360019E-2</v>
      </c>
    </row>
    <row r="26" spans="1:2">
      <c r="A26" s="18" t="s">
        <v>180</v>
      </c>
      <c r="B26" s="19">
        <v>3.655148990035856</v>
      </c>
    </row>
    <row r="27" spans="1:2">
      <c r="A27" s="18" t="s">
        <v>198</v>
      </c>
      <c r="B27" s="19">
        <v>0.36037828543293515</v>
      </c>
    </row>
    <row r="28" spans="1:2">
      <c r="A28" s="18" t="s">
        <v>199</v>
      </c>
      <c r="B28" s="19">
        <v>0.13575335865290433</v>
      </c>
    </row>
    <row r="29" spans="1:2">
      <c r="A29" s="18" t="s">
        <v>200</v>
      </c>
      <c r="B29" s="19">
        <v>0.4005335581876231</v>
      </c>
    </row>
    <row r="30" spans="1:2">
      <c r="A30" s="18" t="s">
        <v>141</v>
      </c>
      <c r="B30" s="19">
        <v>0.44476550837933515</v>
      </c>
    </row>
    <row r="31" spans="1:2">
      <c r="A31" s="18" t="s">
        <v>201</v>
      </c>
      <c r="B31" s="19">
        <v>0.23665112521925213</v>
      </c>
    </row>
    <row r="32" spans="1:2">
      <c r="A32" s="18" t="s">
        <v>202</v>
      </c>
      <c r="B32" s="19">
        <v>0.40297956464983758</v>
      </c>
    </row>
    <row r="33" spans="1:2">
      <c r="A33" s="18" t="s">
        <v>203</v>
      </c>
      <c r="B33" s="19">
        <v>3.8418608166515629</v>
      </c>
    </row>
    <row r="34" spans="1:2">
      <c r="A34" s="18" t="s">
        <v>204</v>
      </c>
      <c r="B34" s="19">
        <v>0.15389457324766181</v>
      </c>
    </row>
    <row r="35" spans="1:2">
      <c r="A35" s="18" t="s">
        <v>205</v>
      </c>
      <c r="B35" s="19">
        <v>0.37301598548771003</v>
      </c>
    </row>
    <row r="36" spans="1:2">
      <c r="A36" s="18" t="s">
        <v>158</v>
      </c>
      <c r="B36" s="19">
        <v>0.238485630065913</v>
      </c>
    </row>
    <row r="37" spans="1:2">
      <c r="A37" s="18" t="s">
        <v>155</v>
      </c>
      <c r="B37" s="19">
        <v>0.41215208888314192</v>
      </c>
    </row>
    <row r="38" spans="1:2">
      <c r="A38" s="18" t="s">
        <v>206</v>
      </c>
      <c r="B38" s="19">
        <v>0.14207220868029174</v>
      </c>
    </row>
    <row r="39" spans="1:2">
      <c r="A39" s="18" t="s">
        <v>207</v>
      </c>
      <c r="B39" s="19">
        <v>3.3349259773576092</v>
      </c>
    </row>
    <row r="40" spans="1:2">
      <c r="A40" s="18" t="s">
        <v>208</v>
      </c>
      <c r="B40" s="19">
        <v>0.80269778735005592</v>
      </c>
    </row>
    <row r="41" spans="1:2">
      <c r="A41" s="18" t="s">
        <v>209</v>
      </c>
      <c r="B41" s="19">
        <v>2.6135579048761848</v>
      </c>
    </row>
    <row r="42" spans="1:2">
      <c r="A42" s="18" t="s">
        <v>181</v>
      </c>
      <c r="B42" s="19">
        <v>2.1331214689228886</v>
      </c>
    </row>
    <row r="43" spans="1:2">
      <c r="A43" s="18" t="s">
        <v>210</v>
      </c>
      <c r="B43" s="19">
        <v>0.13310351831883863</v>
      </c>
    </row>
    <row r="44" spans="1:2">
      <c r="A44" s="18" t="s">
        <v>211</v>
      </c>
      <c r="B44" s="19">
        <v>1.1292396500556905</v>
      </c>
    </row>
    <row r="45" spans="1:2">
      <c r="A45" s="18" t="s">
        <v>170</v>
      </c>
      <c r="B45" s="19">
        <v>0.34244090471002891</v>
      </c>
    </row>
    <row r="46" spans="1:2">
      <c r="A46" s="18" t="s">
        <v>142</v>
      </c>
      <c r="B46" s="19">
        <v>3.4608953101616553</v>
      </c>
    </row>
    <row r="47" spans="1:2">
      <c r="A47" s="18" t="s">
        <v>149</v>
      </c>
      <c r="B47" s="19">
        <v>0.55932014435971389</v>
      </c>
    </row>
    <row r="48" spans="1:2">
      <c r="A48" s="18" t="s">
        <v>212</v>
      </c>
      <c r="B48" s="19">
        <v>2.9759745290276321E-2</v>
      </c>
    </row>
    <row r="49" spans="1:2">
      <c r="A49" s="18" t="s">
        <v>213</v>
      </c>
      <c r="B49" s="19">
        <v>0.30554697390496033</v>
      </c>
    </row>
    <row r="50" spans="1:2">
      <c r="A50" s="18" t="s">
        <v>214</v>
      </c>
      <c r="B50" s="19">
        <v>4.5862621166521726E-2</v>
      </c>
    </row>
    <row r="51" spans="1:2">
      <c r="A51" s="18" t="s">
        <v>215</v>
      </c>
      <c r="B51" s="19">
        <v>0.21606390416228013</v>
      </c>
    </row>
    <row r="52" spans="1:2">
      <c r="A52" s="18" t="s">
        <v>216</v>
      </c>
      <c r="B52" s="19">
        <v>0.24337764299034195</v>
      </c>
    </row>
    <row r="53" spans="1:2">
      <c r="A53" s="18" t="s">
        <v>217</v>
      </c>
      <c r="B53" s="19">
        <v>0.1302498441129217</v>
      </c>
    </row>
    <row r="54" spans="1:2">
      <c r="A54" s="18" t="s">
        <v>159</v>
      </c>
      <c r="B54" s="19">
        <v>0.66735209644085391</v>
      </c>
    </row>
    <row r="55" spans="1:2">
      <c r="A55" s="18" t="s">
        <v>218</v>
      </c>
      <c r="B55" s="19">
        <v>0.28659042382279803</v>
      </c>
    </row>
    <row r="56" spans="1:2">
      <c r="A56" s="18" t="s">
        <v>171</v>
      </c>
      <c r="B56" s="19">
        <v>0.39299170492912838</v>
      </c>
    </row>
    <row r="57" spans="1:2">
      <c r="A57" s="18" t="s">
        <v>219</v>
      </c>
      <c r="B57" s="19">
        <v>1.9474288116664382</v>
      </c>
    </row>
    <row r="58" spans="1:2">
      <c r="A58" s="18" t="s">
        <v>182</v>
      </c>
      <c r="B58" s="19">
        <v>0.14472204901435745</v>
      </c>
    </row>
    <row r="59" spans="1:2">
      <c r="A59" s="18" t="s">
        <v>160</v>
      </c>
      <c r="B59" s="19">
        <v>0.36628946771662019</v>
      </c>
    </row>
    <row r="60" spans="1:2">
      <c r="A60" s="18" t="s">
        <v>177</v>
      </c>
      <c r="B60" s="19">
        <v>4.0562940498390328E-2</v>
      </c>
    </row>
    <row r="61" spans="1:2">
      <c r="A61" s="18" t="s">
        <v>122</v>
      </c>
      <c r="B61" s="19">
        <v>0.40685240821501056</v>
      </c>
    </row>
    <row r="62" spans="1:2">
      <c r="A62" s="18" t="s">
        <v>220</v>
      </c>
      <c r="B62" s="19">
        <v>0.76845369687905307</v>
      </c>
    </row>
    <row r="63" spans="1:2">
      <c r="A63" s="18" t="s">
        <v>172</v>
      </c>
      <c r="B63" s="19">
        <v>1.9500786520005038</v>
      </c>
    </row>
    <row r="64" spans="1:2">
      <c r="A64" s="18" t="s">
        <v>184</v>
      </c>
      <c r="B64" s="19">
        <v>0.2152485686748753</v>
      </c>
    </row>
    <row r="65" spans="1:2">
      <c r="A65" s="18" t="s">
        <v>136</v>
      </c>
      <c r="B65" s="19">
        <v>1.8652837613104016</v>
      </c>
    </row>
    <row r="66" spans="1:2">
      <c r="A66" s="18" t="s">
        <v>221</v>
      </c>
      <c r="B66" s="19">
        <v>5.2085669274139095</v>
      </c>
    </row>
    <row r="67" spans="1:2">
      <c r="A67" s="18" t="s">
        <v>222</v>
      </c>
      <c r="B67" s="19">
        <v>8.9279235870828963E-2</v>
      </c>
    </row>
    <row r="68" spans="1:2">
      <c r="A68" s="18" t="s">
        <v>223</v>
      </c>
      <c r="B68" s="19">
        <v>0.16755144266169275</v>
      </c>
    </row>
    <row r="69" spans="1:2">
      <c r="A69" s="18" t="s">
        <v>224</v>
      </c>
      <c r="B69" s="19">
        <v>0.14716805547657197</v>
      </c>
    </row>
    <row r="70" spans="1:2">
      <c r="A70" s="18" t="s">
        <v>225</v>
      </c>
      <c r="B70" s="19">
        <v>0.10456677625966954</v>
      </c>
    </row>
    <row r="71" spans="1:2">
      <c r="A71" s="18" t="s">
        <v>226</v>
      </c>
      <c r="B71" s="19">
        <v>0.33306454660487339</v>
      </c>
    </row>
    <row r="72" spans="1:2">
      <c r="A72" s="18" t="s">
        <v>227</v>
      </c>
      <c r="B72" s="19">
        <v>0.56298915405303551</v>
      </c>
    </row>
    <row r="73" spans="1:2">
      <c r="A73" s="18" t="s">
        <v>178</v>
      </c>
      <c r="B73" s="19">
        <v>2.5120486366942836</v>
      </c>
    </row>
    <row r="74" spans="1:2">
      <c r="A74" s="18" t="s">
        <v>137</v>
      </c>
      <c r="B74" s="19">
        <v>0.18283898305053331</v>
      </c>
    </row>
    <row r="75" spans="1:2">
      <c r="A75" s="18" t="s">
        <v>228</v>
      </c>
      <c r="B75" s="19">
        <v>0.46963324074518248</v>
      </c>
    </row>
    <row r="76" spans="1:2">
      <c r="A76" s="18" t="s">
        <v>229</v>
      </c>
      <c r="B76" s="19">
        <v>0.26416869791916514</v>
      </c>
    </row>
    <row r="77" spans="1:2">
      <c r="A77" s="18" t="s">
        <v>230</v>
      </c>
      <c r="B77" s="19">
        <v>7.3380193866434762E-3</v>
      </c>
    </row>
    <row r="78" spans="1:2">
      <c r="A78" s="18" t="s">
        <v>110</v>
      </c>
      <c r="B78" s="19">
        <v>3.3632588855449272E-2</v>
      </c>
    </row>
    <row r="79" spans="1:2">
      <c r="A79" s="18" t="s">
        <v>231</v>
      </c>
      <c r="B79" s="19">
        <v>8.6017893921209634E-2</v>
      </c>
    </row>
    <row r="80" spans="1:2">
      <c r="A80" s="18" t="s">
        <v>232</v>
      </c>
      <c r="B80" s="19">
        <v>5.9519490580552642E-2</v>
      </c>
    </row>
    <row r="81" spans="1:2">
      <c r="A81" s="18" t="s">
        <v>233</v>
      </c>
      <c r="B81" s="19">
        <v>0.2040377057230589</v>
      </c>
    </row>
    <row r="82" spans="1:2">
      <c r="A82" s="18" t="s">
        <v>234</v>
      </c>
      <c r="B82" s="19">
        <v>4.5970653118602867</v>
      </c>
    </row>
    <row r="83" spans="1:2">
      <c r="A83" s="18" t="s">
        <v>127</v>
      </c>
      <c r="B83" s="19">
        <v>0.7943405986041564</v>
      </c>
    </row>
    <row r="84" spans="1:2">
      <c r="A84" s="18" t="s">
        <v>235</v>
      </c>
      <c r="B84" s="19">
        <v>3.7505432420622209E-2</v>
      </c>
    </row>
    <row r="85" spans="1:2">
      <c r="A85" s="18" t="s">
        <v>236</v>
      </c>
      <c r="B85" s="19">
        <v>0.25805368176362892</v>
      </c>
    </row>
    <row r="86" spans="1:2">
      <c r="A86" s="18" t="s">
        <v>237</v>
      </c>
      <c r="B86" s="19">
        <v>3.6245739092581752</v>
      </c>
    </row>
    <row r="87" spans="1:2">
      <c r="A87" s="18" t="s">
        <v>238</v>
      </c>
      <c r="B87" s="19">
        <v>0.31492333201011585</v>
      </c>
    </row>
    <row r="88" spans="1:2">
      <c r="A88" s="18" t="s">
        <v>239</v>
      </c>
      <c r="B88" s="19">
        <v>1.590108034311271</v>
      </c>
    </row>
    <row r="89" spans="1:2">
      <c r="A89" s="18" t="s">
        <v>161</v>
      </c>
      <c r="B89" s="19">
        <v>0.72768692250881151</v>
      </c>
    </row>
    <row r="90" spans="1:2">
      <c r="A90" s="18" t="s">
        <v>128</v>
      </c>
      <c r="B90" s="19">
        <v>8.8871568127126543E-2</v>
      </c>
    </row>
    <row r="91" spans="1:2">
      <c r="A91" s="18" t="s">
        <v>240</v>
      </c>
      <c r="B91" s="19">
        <v>3.281725336804444E-2</v>
      </c>
    </row>
    <row r="92" spans="1:2">
      <c r="A92" s="18" t="s">
        <v>241</v>
      </c>
      <c r="B92" s="19">
        <v>6.522683899238646E-2</v>
      </c>
    </row>
    <row r="93" spans="1:2">
      <c r="A93" s="18" t="s">
        <v>162</v>
      </c>
      <c r="B93" s="19">
        <v>2.0937815316556052</v>
      </c>
    </row>
    <row r="94" spans="1:2">
      <c r="A94" s="18" t="s">
        <v>111</v>
      </c>
      <c r="B94" s="19">
        <v>6.6857509967196124E-2</v>
      </c>
    </row>
    <row r="95" spans="1:2">
      <c r="A95" s="18" t="s">
        <v>242</v>
      </c>
      <c r="B95" s="19">
        <v>0.36139745479219121</v>
      </c>
    </row>
    <row r="96" spans="1:2">
      <c r="A96" s="18" t="s">
        <v>243</v>
      </c>
      <c r="B96" s="19">
        <v>0.21056038962229753</v>
      </c>
    </row>
    <row r="97" spans="1:2">
      <c r="A97" s="18" t="s">
        <v>123</v>
      </c>
      <c r="B97" s="19">
        <v>0.59091439449665106</v>
      </c>
    </row>
    <row r="98" spans="1:2">
      <c r="A98" s="18" t="s">
        <v>143</v>
      </c>
      <c r="B98" s="19">
        <v>0.6856971449074627</v>
      </c>
    </row>
    <row r="99" spans="1:2">
      <c r="A99" s="18" t="s">
        <v>244</v>
      </c>
      <c r="B99" s="19">
        <v>0.34081023373521924</v>
      </c>
    </row>
    <row r="100" spans="1:2">
      <c r="A100" s="18" t="s">
        <v>173</v>
      </c>
      <c r="B100" s="19">
        <v>0.12821150539440965</v>
      </c>
    </row>
    <row r="101" spans="1:2">
      <c r="A101" s="18" t="s">
        <v>245</v>
      </c>
      <c r="B101" s="19">
        <v>3.6078595317663754E-2</v>
      </c>
    </row>
    <row r="102" spans="1:2">
      <c r="A102" s="18" t="s">
        <v>246</v>
      </c>
      <c r="B102" s="19">
        <v>0.22910927196075745</v>
      </c>
    </row>
    <row r="103" spans="1:2">
      <c r="A103" s="18" t="s">
        <v>129</v>
      </c>
      <c r="B103" s="19">
        <v>1.2696811877611727</v>
      </c>
    </row>
    <row r="104" spans="1:2">
      <c r="A104" s="18" t="s">
        <v>247</v>
      </c>
      <c r="B104" s="19">
        <v>8.0948545528270106</v>
      </c>
    </row>
    <row r="105" spans="1:2">
      <c r="A105" s="18" t="s">
        <v>112</v>
      </c>
      <c r="B105" s="19">
        <v>0.89849970712012339</v>
      </c>
    </row>
    <row r="106" spans="1:2">
      <c r="A106" s="18" t="s">
        <v>248</v>
      </c>
      <c r="B106" s="19">
        <v>4.4339982143793213</v>
      </c>
    </row>
    <row r="107" spans="1:2">
      <c r="A107" s="18" t="s">
        <v>249</v>
      </c>
      <c r="B107" s="19">
        <v>2.7749943313823411</v>
      </c>
    </row>
    <row r="108" spans="1:2">
      <c r="A108" s="18" t="s">
        <v>250</v>
      </c>
      <c r="B108" s="19">
        <v>0.39319553880097968</v>
      </c>
    </row>
    <row r="109" spans="1:2">
      <c r="A109" s="18" t="s">
        <v>113</v>
      </c>
      <c r="B109" s="19">
        <v>0.86935146344540082</v>
      </c>
    </row>
    <row r="110" spans="1:2">
      <c r="A110" s="18" t="s">
        <v>251</v>
      </c>
      <c r="B110" s="19">
        <v>8.1170724448587919</v>
      </c>
    </row>
    <row r="111" spans="1:2">
      <c r="A111" s="18" t="s">
        <v>163</v>
      </c>
      <c r="B111" s="19">
        <v>0.36649330158847138</v>
      </c>
    </row>
    <row r="112" spans="1:2">
      <c r="A112" s="18" t="s">
        <v>124</v>
      </c>
      <c r="B112" s="19">
        <v>0.47085624397628972</v>
      </c>
    </row>
    <row r="113" spans="1:2">
      <c r="A113" s="18" t="s">
        <v>151</v>
      </c>
      <c r="B113" s="19">
        <v>3.5501745460324843</v>
      </c>
    </row>
    <row r="114" spans="1:2">
      <c r="A114" s="18" t="s">
        <v>117</v>
      </c>
      <c r="B114" s="19">
        <v>4.8104793756885013E-2</v>
      </c>
    </row>
    <row r="115" spans="1:2">
      <c r="A115" s="18" t="s">
        <v>252</v>
      </c>
      <c r="B115" s="19">
        <v>1.8691566048755743</v>
      </c>
    </row>
    <row r="116" spans="1:2">
      <c r="A116" s="18" t="s">
        <v>253</v>
      </c>
      <c r="B116" s="19">
        <v>4.484345180726569E-3</v>
      </c>
    </row>
    <row r="117" spans="1:2">
      <c r="A117" s="18" t="s">
        <v>254</v>
      </c>
      <c r="B117" s="19">
        <v>3.8728435651729461E-2</v>
      </c>
    </row>
    <row r="118" spans="1:2">
      <c r="A118" s="18" t="s">
        <v>255</v>
      </c>
      <c r="B118" s="19">
        <v>4.5454953422819314E-2</v>
      </c>
    </row>
    <row r="119" spans="1:2">
      <c r="A119" s="18" t="s">
        <v>130</v>
      </c>
      <c r="B119" s="19">
        <v>0.23909713168146662</v>
      </c>
    </row>
    <row r="120" spans="1:2">
      <c r="A120" s="18" t="s">
        <v>144</v>
      </c>
      <c r="B120" s="19">
        <v>0.2629456946880579</v>
      </c>
    </row>
    <row r="121" spans="1:2">
      <c r="A121" s="18" t="s">
        <v>256</v>
      </c>
      <c r="B121" s="19">
        <v>1.4372326304228653</v>
      </c>
    </row>
    <row r="122" spans="1:2">
      <c r="A122" s="18" t="s">
        <v>257</v>
      </c>
      <c r="B122" s="19">
        <v>0.16958978138020481</v>
      </c>
    </row>
    <row r="123" spans="1:2">
      <c r="A123" s="18" t="s">
        <v>258</v>
      </c>
      <c r="B123" s="19">
        <v>0.1347341892936483</v>
      </c>
    </row>
    <row r="124" spans="1:2">
      <c r="A124" s="18" t="s">
        <v>259</v>
      </c>
      <c r="B124" s="19">
        <v>8.9890737486382599E-2</v>
      </c>
    </row>
    <row r="125" spans="1:2">
      <c r="A125" s="18" t="s">
        <v>260</v>
      </c>
      <c r="B125" s="19">
        <v>0.1730549572016753</v>
      </c>
    </row>
    <row r="126" spans="1:2">
      <c r="A126" s="18" t="s">
        <v>261</v>
      </c>
      <c r="B126" s="19">
        <v>7.0818002097265085</v>
      </c>
    </row>
    <row r="127" spans="1:2">
      <c r="A127" s="18" t="s">
        <v>164</v>
      </c>
      <c r="B127" s="19">
        <v>0.17427796043278257</v>
      </c>
    </row>
    <row r="128" spans="1:2">
      <c r="A128" s="18" t="s">
        <v>262</v>
      </c>
      <c r="B128" s="19">
        <v>0.16327093135281734</v>
      </c>
    </row>
    <row r="129" spans="1:2">
      <c r="A129" s="18" t="s">
        <v>263</v>
      </c>
      <c r="B129" s="19">
        <v>0.40114505980317672</v>
      </c>
    </row>
    <row r="130" spans="1:2">
      <c r="A130" s="18" t="s">
        <v>165</v>
      </c>
      <c r="B130" s="19">
        <v>0.521203210323538</v>
      </c>
    </row>
    <row r="131" spans="1:2">
      <c r="A131" s="18" t="s">
        <v>264</v>
      </c>
      <c r="B131" s="19">
        <v>1.441920809475443</v>
      </c>
    </row>
    <row r="132" spans="1:2">
      <c r="A132" s="18" t="s">
        <v>265</v>
      </c>
      <c r="B132" s="19">
        <v>4.2784729701568498</v>
      </c>
    </row>
    <row r="133" spans="1:2">
      <c r="A133" s="18" t="s">
        <v>156</v>
      </c>
      <c r="B133" s="19">
        <v>2.4663898493996129E-2</v>
      </c>
    </row>
    <row r="134" spans="1:2">
      <c r="A134" s="18" t="s">
        <v>266</v>
      </c>
      <c r="B134" s="19">
        <v>1.8885208227014392</v>
      </c>
    </row>
    <row r="135" spans="1:2">
      <c r="A135" s="18" t="s">
        <v>152</v>
      </c>
      <c r="B135" s="19">
        <v>2.1577853674168845</v>
      </c>
    </row>
    <row r="136" spans="1:2">
      <c r="A136" s="18" t="s">
        <v>145</v>
      </c>
      <c r="B136" s="19">
        <v>0.13330735219068982</v>
      </c>
    </row>
    <row r="137" spans="1:2">
      <c r="A137" s="18" t="s">
        <v>267</v>
      </c>
      <c r="B137" s="19">
        <v>2.5479233981400961E-2</v>
      </c>
    </row>
    <row r="138" spans="1:2">
      <c r="A138" s="18" t="s">
        <v>268</v>
      </c>
      <c r="B138" s="19">
        <v>6.6857509967196124E-2</v>
      </c>
    </row>
    <row r="139" spans="1:2">
      <c r="A139" s="18" t="s">
        <v>269</v>
      </c>
      <c r="B139" s="19">
        <v>9.4578916538960361E-2</v>
      </c>
    </row>
    <row r="140" spans="1:2">
      <c r="A140" s="18" t="s">
        <v>270</v>
      </c>
      <c r="B140" s="19">
        <v>0.73767478222952065</v>
      </c>
    </row>
    <row r="141" spans="1:2">
      <c r="A141" s="18" t="s">
        <v>146</v>
      </c>
      <c r="B141" s="19">
        <v>0.10436294238781833</v>
      </c>
    </row>
    <row r="142" spans="1:2">
      <c r="A142" s="18" t="s">
        <v>271</v>
      </c>
      <c r="B142" s="19">
        <v>0.7099533756577564</v>
      </c>
    </row>
    <row r="143" spans="1:2">
      <c r="A143" s="18" t="s">
        <v>272</v>
      </c>
      <c r="B143" s="19">
        <v>0.52161087806724049</v>
      </c>
    </row>
    <row r="144" spans="1:2">
      <c r="A144" s="18" t="s">
        <v>273</v>
      </c>
      <c r="B144" s="19">
        <v>6.0538659939808684E-2</v>
      </c>
    </row>
    <row r="145" spans="1:2">
      <c r="A145" s="18" t="s">
        <v>274</v>
      </c>
      <c r="B145" s="19">
        <v>4.8687758630379463</v>
      </c>
    </row>
    <row r="146" spans="1:2">
      <c r="A146" s="18" t="s">
        <v>131</v>
      </c>
      <c r="B146" s="19">
        <v>2.212209011201157</v>
      </c>
    </row>
    <row r="147" spans="1:2">
      <c r="A147" s="18" t="s">
        <v>185</v>
      </c>
      <c r="B147" s="19">
        <v>1.9910492602425964</v>
      </c>
    </row>
    <row r="148" spans="1:2">
      <c r="A148" s="18" t="s">
        <v>275</v>
      </c>
      <c r="B148" s="19">
        <v>0.44904601968821051</v>
      </c>
    </row>
    <row r="149" spans="1:2">
      <c r="A149" s="18" t="s">
        <v>276</v>
      </c>
      <c r="B149" s="19">
        <v>9.3763581051555536E-2</v>
      </c>
    </row>
    <row r="150" spans="1:2">
      <c r="A150" s="18" t="s">
        <v>277</v>
      </c>
      <c r="B150" s="19">
        <v>0.64921088184609643</v>
      </c>
    </row>
    <row r="151" spans="1:2">
      <c r="A151" s="18" t="s">
        <v>153</v>
      </c>
      <c r="B151" s="19">
        <v>0.19445751374605211</v>
      </c>
    </row>
    <row r="152" spans="1:2">
      <c r="A152" s="18" t="s">
        <v>278</v>
      </c>
      <c r="B152" s="19">
        <v>0.68692014813856994</v>
      </c>
    </row>
    <row r="153" spans="1:2">
      <c r="A153" s="18" t="s">
        <v>114</v>
      </c>
      <c r="B153" s="19">
        <v>2.2409495871321772</v>
      </c>
    </row>
    <row r="154" spans="1:2">
      <c r="A154" s="18" t="s">
        <v>279</v>
      </c>
      <c r="B154" s="19">
        <v>7.6109529410522434</v>
      </c>
    </row>
    <row r="155" spans="1:2">
      <c r="A155" s="18" t="s">
        <v>280</v>
      </c>
      <c r="B155" s="19">
        <v>4.9327796987992258E-2</v>
      </c>
    </row>
    <row r="156" spans="1:2">
      <c r="A156" s="18" t="s">
        <v>281</v>
      </c>
      <c r="B156" s="19">
        <v>3.4221668745099261</v>
      </c>
    </row>
    <row r="157" spans="1:2">
      <c r="A157" s="18" t="s">
        <v>282</v>
      </c>
      <c r="B157" s="19">
        <v>1.1549227179089427</v>
      </c>
    </row>
    <row r="158" spans="1:2">
      <c r="A158" s="18" t="s">
        <v>283</v>
      </c>
      <c r="B158" s="19">
        <v>0.94843900572366935</v>
      </c>
    </row>
    <row r="159" spans="1:2">
      <c r="A159" s="18" t="s">
        <v>284</v>
      </c>
      <c r="B159" s="19">
        <v>0.30758531262347244</v>
      </c>
    </row>
    <row r="160" spans="1:2">
      <c r="A160" s="18" t="s">
        <v>285</v>
      </c>
      <c r="B160" s="19">
        <v>0.23502045424444246</v>
      </c>
    </row>
    <row r="161" spans="1:2">
      <c r="A161" s="18" t="s">
        <v>286</v>
      </c>
      <c r="B161" s="19">
        <v>0.13860703285882123</v>
      </c>
    </row>
    <row r="162" spans="1:2">
      <c r="A162" s="18" t="s">
        <v>166</v>
      </c>
      <c r="B162" s="19">
        <v>0.17855847174165793</v>
      </c>
    </row>
    <row r="163" spans="1:2">
      <c r="A163" s="18" t="s">
        <v>132</v>
      </c>
      <c r="B163" s="19">
        <v>1.2841533926626084E-2</v>
      </c>
    </row>
    <row r="164" spans="1:2">
      <c r="A164" s="18" t="s">
        <v>287</v>
      </c>
      <c r="B164" s="19">
        <v>2.1879527804508632</v>
      </c>
    </row>
    <row r="165" spans="1:2">
      <c r="A165" s="18" t="s">
        <v>288</v>
      </c>
      <c r="B165" s="19">
        <v>0.40970608242092749</v>
      </c>
    </row>
    <row r="166" spans="1:2">
      <c r="A166" s="18" t="s">
        <v>289</v>
      </c>
      <c r="B166" s="19">
        <v>0.83816488105216602</v>
      </c>
    </row>
    <row r="167" spans="1:2">
      <c r="A167" s="18" t="s">
        <v>147</v>
      </c>
      <c r="B167" s="19">
        <v>3.6078595317663754E-2</v>
      </c>
    </row>
    <row r="168" spans="1:2">
      <c r="A168" s="18" t="s">
        <v>290</v>
      </c>
      <c r="B168" s="19">
        <v>0.24888115753032455</v>
      </c>
    </row>
    <row r="169" spans="1:2">
      <c r="A169" s="18" t="s">
        <v>291</v>
      </c>
      <c r="B169" s="19">
        <v>7.5826200328649271E-2</v>
      </c>
    </row>
    <row r="170" spans="1:2">
      <c r="A170" s="18" t="s">
        <v>183</v>
      </c>
      <c r="B170" s="19">
        <v>0.28862876254131004</v>
      </c>
    </row>
    <row r="171" spans="1:2">
      <c r="A171" s="18" t="s">
        <v>292</v>
      </c>
      <c r="B171" s="19">
        <v>0.47513675528516514</v>
      </c>
    </row>
    <row r="172" spans="1:2">
      <c r="A172" s="18" t="s">
        <v>293</v>
      </c>
      <c r="B172" s="19">
        <v>4.7858154771945047</v>
      </c>
    </row>
    <row r="173" spans="1:2">
      <c r="A173" s="18" t="s">
        <v>294</v>
      </c>
      <c r="B173" s="19">
        <v>5.1569969578355544E-2</v>
      </c>
    </row>
    <row r="174" spans="1:2">
      <c r="A174" s="18" t="s">
        <v>295</v>
      </c>
      <c r="B174" s="19">
        <v>2.3210562987697019</v>
      </c>
    </row>
    <row r="175" spans="1:2">
      <c r="A175" s="18" t="s">
        <v>296</v>
      </c>
      <c r="B175" s="19">
        <v>1.5417994066825349</v>
      </c>
    </row>
    <row r="176" spans="1:2">
      <c r="A176" s="18" t="s">
        <v>297</v>
      </c>
      <c r="B176" s="19">
        <v>0.20424153959491007</v>
      </c>
    </row>
    <row r="177" spans="1:2">
      <c r="A177" s="18" t="s">
        <v>298</v>
      </c>
      <c r="B177" s="19">
        <v>8.0106711637524614E-2</v>
      </c>
    </row>
    <row r="178" spans="1:2">
      <c r="A178" s="18" t="s">
        <v>299</v>
      </c>
      <c r="B178" s="19">
        <v>1.4048230447985233</v>
      </c>
    </row>
    <row r="179" spans="1:2">
      <c r="A179" s="18" t="s">
        <v>174</v>
      </c>
      <c r="B179" s="19">
        <v>4.6677956653926558E-2</v>
      </c>
    </row>
    <row r="180" spans="1:2">
      <c r="A180" s="18" t="s">
        <v>300</v>
      </c>
      <c r="B180" s="19">
        <v>0.63779618502242874</v>
      </c>
    </row>
    <row r="181" spans="1:2">
      <c r="A181" s="18" t="s">
        <v>301</v>
      </c>
      <c r="B181" s="19">
        <v>7.5418532584946843E-3</v>
      </c>
    </row>
    <row r="182" spans="1:2">
      <c r="A182" s="18" t="s">
        <v>133</v>
      </c>
      <c r="B182" s="19">
        <v>1.2668275135552558</v>
      </c>
    </row>
    <row r="183" spans="1:2">
      <c r="A183" s="18" t="s">
        <v>134</v>
      </c>
      <c r="B183" s="19">
        <v>4.0520135385301579</v>
      </c>
    </row>
    <row r="184" spans="1:2">
      <c r="A184" s="18" t="s">
        <v>302</v>
      </c>
      <c r="B184" s="19">
        <v>0.26600320276582601</v>
      </c>
    </row>
    <row r="185" spans="1:2">
      <c r="A185" s="18" t="s">
        <v>303</v>
      </c>
      <c r="B185" s="19">
        <v>2.1643080513161235</v>
      </c>
    </row>
    <row r="186" spans="1:2">
      <c r="A186" s="18" t="s">
        <v>304</v>
      </c>
      <c r="B186" s="19">
        <v>0.56686199761820866</v>
      </c>
    </row>
    <row r="187" spans="1:2">
      <c r="A187" s="18" t="s">
        <v>305</v>
      </c>
      <c r="B187" s="19">
        <v>7.0322685788666656E-2</v>
      </c>
    </row>
    <row r="188" spans="1:2">
      <c r="A188" s="18" t="s">
        <v>306</v>
      </c>
      <c r="B188" s="19">
        <v>3.0167413033978737E-2</v>
      </c>
    </row>
    <row r="189" spans="1:2">
      <c r="A189" s="18" t="s">
        <v>307</v>
      </c>
      <c r="B189" s="19">
        <v>2.8004735653637423</v>
      </c>
    </row>
    <row r="190" spans="1:2">
      <c r="A190" s="18" t="s">
        <v>125</v>
      </c>
      <c r="B190" s="19">
        <v>9.2744411692299508E-2</v>
      </c>
    </row>
    <row r="191" spans="1:2">
      <c r="A191" s="18" t="s">
        <v>308</v>
      </c>
      <c r="B191" s="19">
        <v>0.43049713734975059</v>
      </c>
    </row>
    <row r="192" spans="1:2">
      <c r="A192" s="18" t="s">
        <v>309</v>
      </c>
      <c r="B192" s="19">
        <v>1.6908019670057677</v>
      </c>
    </row>
    <row r="193" spans="1:2">
      <c r="A193" s="18" t="s">
        <v>310</v>
      </c>
      <c r="B193" s="19">
        <v>0.56502749277154762</v>
      </c>
    </row>
    <row r="194" spans="1:2">
      <c r="A194" s="18" t="s">
        <v>311</v>
      </c>
      <c r="B194" s="19">
        <v>2.9352077546573905E-2</v>
      </c>
    </row>
    <row r="195" spans="1:2">
      <c r="A195" s="18" t="s">
        <v>312</v>
      </c>
      <c r="B195" s="19">
        <v>4.1989777601348789E-2</v>
      </c>
    </row>
    <row r="196" spans="1:2">
      <c r="A196" s="18" t="s">
        <v>313</v>
      </c>
      <c r="B196" s="19">
        <v>1.6681764072302838</v>
      </c>
    </row>
    <row r="197" spans="1:2">
      <c r="A197" s="18" t="s">
        <v>314</v>
      </c>
      <c r="B197" s="19">
        <v>2.033650539459499</v>
      </c>
    </row>
    <row r="198" spans="1:2">
      <c r="A198" s="18" t="s">
        <v>315</v>
      </c>
      <c r="B198" s="19">
        <v>1.3469342251927803</v>
      </c>
    </row>
    <row r="199" spans="1:2">
      <c r="A199" s="18" t="s">
        <v>316</v>
      </c>
      <c r="B199" s="19">
        <v>0.27456422538357678</v>
      </c>
    </row>
    <row r="200" spans="1:2">
      <c r="A200" s="18" t="s">
        <v>317</v>
      </c>
      <c r="B200" s="19">
        <v>3.2126256542468843</v>
      </c>
    </row>
    <row r="201" spans="1:2">
      <c r="A201" s="18" t="s">
        <v>318</v>
      </c>
      <c r="B201" s="19">
        <v>11.315633561947944</v>
      </c>
    </row>
    <row r="202" spans="1:2">
      <c r="A202" s="18" t="s">
        <v>319</v>
      </c>
      <c r="B202" s="19">
        <v>1.0915303837632171</v>
      </c>
    </row>
    <row r="203" spans="1:2">
      <c r="A203" s="18" t="s">
        <v>167</v>
      </c>
      <c r="B203" s="19">
        <v>0.74277062902580071</v>
      </c>
    </row>
    <row r="204" spans="1:2">
      <c r="A204" s="18" t="s">
        <v>320</v>
      </c>
      <c r="B204" s="19">
        <v>3.2986435481680938</v>
      </c>
    </row>
    <row r="205" spans="1:2">
      <c r="A205" s="18" t="s">
        <v>321</v>
      </c>
      <c r="B205" s="19">
        <v>5.674123490722069</v>
      </c>
    </row>
    <row r="206" spans="1:2">
      <c r="A206" s="18" t="s">
        <v>322</v>
      </c>
      <c r="B206" s="19">
        <v>0.43233164219641151</v>
      </c>
    </row>
    <row r="207" spans="1:2">
      <c r="A207" s="18" t="s">
        <v>115</v>
      </c>
      <c r="B207" s="19">
        <v>4.2397445345051202E-2</v>
      </c>
    </row>
    <row r="208" spans="1:2">
      <c r="A208" s="18" t="s">
        <v>138</v>
      </c>
      <c r="B208" s="19">
        <v>1.4922677758226914</v>
      </c>
    </row>
    <row r="209" spans="1:2">
      <c r="A209" s="18" t="s">
        <v>168</v>
      </c>
      <c r="B209" s="19">
        <v>0.4527150293815323</v>
      </c>
    </row>
    <row r="210" spans="1:2">
      <c r="A210" s="18" t="s">
        <v>323</v>
      </c>
      <c r="B210" s="19">
        <v>1.426837102958454E-2</v>
      </c>
    </row>
    <row r="211" spans="1:2">
      <c r="A211" s="18" t="s">
        <v>324</v>
      </c>
      <c r="B211" s="19">
        <v>0.37056997902549554</v>
      </c>
    </row>
    <row r="212" spans="1:2">
      <c r="A212" s="18" t="s">
        <v>325</v>
      </c>
      <c r="B212" s="19">
        <v>1.0305840560797062</v>
      </c>
    </row>
    <row r="213" spans="1:2">
      <c r="A213" s="18" t="s">
        <v>326</v>
      </c>
      <c r="B213" s="19">
        <v>0.46494506169260474</v>
      </c>
    </row>
    <row r="214" spans="1:2">
      <c r="A214" s="18" t="s">
        <v>327</v>
      </c>
      <c r="B214" s="19">
        <v>0.45454953422819316</v>
      </c>
    </row>
    <row r="215" spans="1:2">
      <c r="A215" s="18" t="s">
        <v>328</v>
      </c>
      <c r="B215" s="19">
        <v>0.17060895073946086</v>
      </c>
    </row>
    <row r="216" spans="1:2">
      <c r="A216" s="18" t="s">
        <v>148</v>
      </c>
      <c r="B216" s="19">
        <v>1.169802590554081</v>
      </c>
    </row>
    <row r="217" spans="1:2">
      <c r="A217" s="18" t="s">
        <v>116</v>
      </c>
      <c r="B217" s="19">
        <v>8.3979555202697578E-2</v>
      </c>
    </row>
    <row r="218" spans="1:2">
      <c r="A218" s="18" t="s">
        <v>118</v>
      </c>
      <c r="B218" s="19">
        <v>5.2181471193909167E-2</v>
      </c>
    </row>
    <row r="219" spans="1:2">
      <c r="A219" s="18" t="s">
        <v>329</v>
      </c>
      <c r="B219" s="19">
        <v>5.4497023978138879</v>
      </c>
    </row>
    <row r="220" spans="1:2">
      <c r="A220" s="18" t="s">
        <v>330</v>
      </c>
      <c r="B220" s="19">
        <v>5.4423643784272453E-2</v>
      </c>
    </row>
    <row r="221" spans="1:2">
      <c r="A221" s="18" t="s">
        <v>150</v>
      </c>
      <c r="B221" s="19">
        <v>0.13269585057513622</v>
      </c>
    </row>
    <row r="222" spans="1:2">
      <c r="A222" s="18" t="s">
        <v>331</v>
      </c>
      <c r="B222" s="19">
        <v>8.9686903614531382E-2</v>
      </c>
    </row>
    <row r="223" spans="1:2">
      <c r="A223" s="18" t="s">
        <v>332</v>
      </c>
      <c r="B223" s="19">
        <v>0.45862621166521728</v>
      </c>
    </row>
    <row r="224" spans="1:2">
      <c r="A224" s="18" t="s">
        <v>333</v>
      </c>
      <c r="B224" s="19">
        <v>5.0791324187883928</v>
      </c>
    </row>
    <row r="225" spans="1:3">
      <c r="A225" s="18" t="s">
        <v>334</v>
      </c>
      <c r="B225" s="19">
        <v>1.1233284677720055</v>
      </c>
    </row>
    <row r="226" spans="1:3">
      <c r="A226" s="18" t="s">
        <v>335</v>
      </c>
      <c r="B226" s="19">
        <v>0.83429203748699299</v>
      </c>
    </row>
    <row r="227" spans="1:3">
      <c r="A227" s="18" t="s">
        <v>157</v>
      </c>
      <c r="B227" s="19">
        <v>5.3553273151467797</v>
      </c>
    </row>
    <row r="228" spans="1:3">
      <c r="A228" s="18" t="s">
        <v>336</v>
      </c>
      <c r="B228" s="19">
        <v>0.15980575553134682</v>
      </c>
    </row>
    <row r="229" spans="1:3">
      <c r="A229" s="18" t="s">
        <v>337</v>
      </c>
      <c r="B229" s="19">
        <v>0.23828179619406178</v>
      </c>
    </row>
    <row r="230" spans="1:3">
      <c r="A230" s="18" t="s">
        <v>338</v>
      </c>
      <c r="B230" s="19">
        <v>0.22340192354892363</v>
      </c>
    </row>
    <row r="231" spans="1:3">
      <c r="A231" s="22" t="s">
        <v>57</v>
      </c>
      <c r="B231" s="23">
        <v>242.91</v>
      </c>
    </row>
    <row r="232" spans="1:3">
      <c r="A232" s="40"/>
      <c r="B232" s="41"/>
    </row>
    <row r="233" spans="1:3">
      <c r="A233" s="12" t="s">
        <v>347</v>
      </c>
    </row>
    <row r="234" spans="1:3">
      <c r="A234" t="s">
        <v>348</v>
      </c>
    </row>
    <row r="235" spans="1:3">
      <c r="A235" s="42" t="s">
        <v>349</v>
      </c>
    </row>
    <row r="236" spans="1:3">
      <c r="A236"/>
    </row>
    <row r="237" spans="1:3" ht="293" customHeight="1">
      <c r="A237" s="69" t="s">
        <v>353</v>
      </c>
      <c r="B237" s="69"/>
      <c r="C237" s="69"/>
    </row>
    <row r="239" spans="1:3" ht="20" customHeight="1">
      <c r="A239" s="69"/>
      <c r="B239" s="69"/>
      <c r="C239" s="69"/>
    </row>
  </sheetData>
  <mergeCells count="3">
    <mergeCell ref="A3:C3"/>
    <mergeCell ref="A239:C239"/>
    <mergeCell ref="A237:C237"/>
  </mergeCells>
  <hyperlinks>
    <hyperlink ref="A235" r:id="rId1" xr:uid="{9C5E8F69-0C60-0C4A-BCC6-B89DC6E8DA38}"/>
  </hyperlinks>
  <pageMargins left="0.7" right="0.7" top="0.75" bottom="0.75" header="0.3" footer="0.3"/>
  <pageSetup orientation="portrait" horizontalDpi="90" verticalDpi="90"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7"/>
  <sheetViews>
    <sheetView zoomScale="150" zoomScaleNormal="150" workbookViewId="0"/>
  </sheetViews>
  <sheetFormatPr baseColWidth="10" defaultColWidth="8.83203125" defaultRowHeight="15"/>
  <cols>
    <col min="1" max="1" width="21.1640625" customWidth="1"/>
    <col min="2" max="2" width="13.33203125" customWidth="1"/>
    <col min="3" max="3" width="10.1640625" customWidth="1"/>
    <col min="4" max="4" width="5.6640625" customWidth="1"/>
  </cols>
  <sheetData>
    <row r="1" spans="1:3">
      <c r="A1" s="1" t="s">
        <v>618</v>
      </c>
    </row>
    <row r="2" spans="1:3">
      <c r="A2" s="7" t="s">
        <v>351</v>
      </c>
    </row>
    <row r="3" spans="1:3" ht="16" customHeight="1">
      <c r="A3" s="69"/>
      <c r="B3" s="69"/>
      <c r="C3" s="69"/>
    </row>
    <row r="4" spans="1:3">
      <c r="A4" s="24" t="s">
        <v>58</v>
      </c>
      <c r="B4" s="21" t="s">
        <v>109</v>
      </c>
      <c r="C4" s="1"/>
    </row>
    <row r="5" spans="1:3">
      <c r="A5" s="18" t="s">
        <v>85</v>
      </c>
      <c r="B5" s="19">
        <v>3.1271505085148958</v>
      </c>
    </row>
    <row r="6" spans="1:3">
      <c r="A6" s="18" t="s">
        <v>77</v>
      </c>
      <c r="B6" s="19">
        <v>18.047056330242906</v>
      </c>
    </row>
    <row r="7" spans="1:3">
      <c r="A7" s="18" t="s">
        <v>93</v>
      </c>
      <c r="B7" s="19">
        <v>81.104793457226435</v>
      </c>
    </row>
    <row r="8" spans="1:3">
      <c r="A8" s="18" t="s">
        <v>94</v>
      </c>
      <c r="B8" s="19">
        <v>7.8011971008746706</v>
      </c>
    </row>
    <row r="9" spans="1:3">
      <c r="A9" s="18" t="s">
        <v>78</v>
      </c>
      <c r="B9" s="19">
        <v>10.153735904415088</v>
      </c>
    </row>
    <row r="10" spans="1:3">
      <c r="A10" s="18" t="s">
        <v>90</v>
      </c>
      <c r="B10" s="19">
        <v>12.506856539481523</v>
      </c>
    </row>
    <row r="11" spans="1:3">
      <c r="A11" s="18" t="s">
        <v>95</v>
      </c>
      <c r="B11" s="19">
        <v>4.7330055203297894</v>
      </c>
    </row>
    <row r="12" spans="1:3">
      <c r="A12" s="18" t="s">
        <v>91</v>
      </c>
      <c r="B12" s="19">
        <v>4.4461625780019842</v>
      </c>
    </row>
    <row r="13" spans="1:3">
      <c r="A13" s="18" t="s">
        <v>96</v>
      </c>
      <c r="B13" s="19">
        <v>38.341146013974623</v>
      </c>
    </row>
    <row r="14" spans="1:3">
      <c r="A14" s="18" t="s">
        <v>84</v>
      </c>
      <c r="B14" s="19">
        <v>21.523887585895753</v>
      </c>
    </row>
    <row r="15" spans="1:3">
      <c r="A15" s="18" t="s">
        <v>97</v>
      </c>
      <c r="B15" s="19">
        <v>0.37082062591667586</v>
      </c>
    </row>
    <row r="16" spans="1:3">
      <c r="A16" s="18" t="s">
        <v>79</v>
      </c>
      <c r="B16" s="19">
        <v>1.3962017186057267</v>
      </c>
    </row>
    <row r="17" spans="1:2">
      <c r="A17" s="18" t="s">
        <v>98</v>
      </c>
      <c r="B17" s="19">
        <v>1.4338268239550127</v>
      </c>
    </row>
    <row r="18" spans="1:2">
      <c r="A18" s="18" t="s">
        <v>99</v>
      </c>
      <c r="B18" s="19">
        <v>4.534794913799014</v>
      </c>
    </row>
    <row r="19" spans="1:2">
      <c r="A19" s="18" t="s">
        <v>73</v>
      </c>
      <c r="B19" s="19">
        <v>42.850728228312775</v>
      </c>
    </row>
    <row r="20" spans="1:2">
      <c r="A20" s="18" t="s">
        <v>74</v>
      </c>
      <c r="B20" s="19">
        <v>4.7822672561994741</v>
      </c>
    </row>
    <row r="21" spans="1:2">
      <c r="A21" s="18" t="s">
        <v>100</v>
      </c>
      <c r="B21" s="19">
        <v>16.967564905634006</v>
      </c>
    </row>
    <row r="22" spans="1:2">
      <c r="A22" s="18" t="s">
        <v>101</v>
      </c>
      <c r="B22" s="19">
        <v>13.234339890848393</v>
      </c>
    </row>
    <row r="23" spans="1:2">
      <c r="A23" s="18" t="s">
        <v>83</v>
      </c>
      <c r="B23" s="19">
        <v>1.5261440927501684</v>
      </c>
    </row>
    <row r="24" spans="1:2">
      <c r="A24" s="18" t="s">
        <v>88</v>
      </c>
      <c r="B24" s="19">
        <v>74.099541883946955</v>
      </c>
    </row>
    <row r="25" spans="1:2">
      <c r="A25" s="18" t="s">
        <v>80</v>
      </c>
      <c r="B25" s="19">
        <v>9.6898222343352298</v>
      </c>
    </row>
    <row r="26" spans="1:2">
      <c r="A26" s="18" t="s">
        <v>87</v>
      </c>
      <c r="B26" s="19">
        <v>25.164019556518188</v>
      </c>
    </row>
    <row r="27" spans="1:2">
      <c r="A27" s="18" t="s">
        <v>102</v>
      </c>
      <c r="B27" s="19">
        <v>5.9290571939846748</v>
      </c>
    </row>
    <row r="28" spans="1:2">
      <c r="A28" s="18" t="s">
        <v>75</v>
      </c>
      <c r="B28" s="19">
        <v>67.457159239061909</v>
      </c>
    </row>
    <row r="29" spans="1:2">
      <c r="A29" s="18" t="s">
        <v>92</v>
      </c>
      <c r="B29" s="19">
        <v>2.2503303988029235</v>
      </c>
    </row>
    <row r="30" spans="1:2">
      <c r="A30" s="18" t="s">
        <v>103</v>
      </c>
      <c r="B30" s="19">
        <v>157.64822169429894</v>
      </c>
    </row>
    <row r="31" spans="1:2">
      <c r="A31" s="18" t="s">
        <v>81</v>
      </c>
      <c r="B31" s="19">
        <v>16.695655639140714</v>
      </c>
    </row>
    <row r="32" spans="1:2">
      <c r="A32" s="18" t="s">
        <v>89</v>
      </c>
      <c r="B32" s="19">
        <v>0.34522003877180074</v>
      </c>
    </row>
    <row r="33" spans="1:3">
      <c r="A33" s="18" t="s">
        <v>104</v>
      </c>
      <c r="B33" s="19">
        <v>5.2434657124912389</v>
      </c>
    </row>
    <row r="34" spans="1:3">
      <c r="A34" s="18" t="s">
        <v>105</v>
      </c>
      <c r="B34" s="19">
        <v>15.117922484416777</v>
      </c>
    </row>
    <row r="35" spans="1:3">
      <c r="A35" s="18" t="s">
        <v>82</v>
      </c>
      <c r="B35" s="19">
        <v>5.2044830002479063</v>
      </c>
    </row>
    <row r="36" spans="1:3">
      <c r="A36" s="18" t="s">
        <v>106</v>
      </c>
      <c r="B36" s="19">
        <v>1.3979472131837865</v>
      </c>
    </row>
    <row r="37" spans="1:3">
      <c r="A37" s="18" t="s">
        <v>107</v>
      </c>
      <c r="B37" s="19">
        <v>5.1748095924208917</v>
      </c>
    </row>
    <row r="38" spans="1:3">
      <c r="A38" s="18" t="s">
        <v>76</v>
      </c>
      <c r="B38" s="19">
        <v>116.67506380045232</v>
      </c>
    </row>
    <row r="39" spans="1:3">
      <c r="A39" s="18" t="s">
        <v>86</v>
      </c>
      <c r="B39" s="19">
        <v>0.25833319755283068</v>
      </c>
    </row>
    <row r="40" spans="1:3">
      <c r="A40" s="18" t="s">
        <v>108</v>
      </c>
      <c r="B40" s="19">
        <v>20.771385478910034</v>
      </c>
    </row>
    <row r="41" spans="1:3">
      <c r="A41" s="22" t="s">
        <v>57</v>
      </c>
      <c r="B41" s="23">
        <f>SUM(B5:B40)</f>
        <v>818.00411835351588</v>
      </c>
    </row>
    <row r="43" spans="1:3">
      <c r="A43" s="12" t="s">
        <v>347</v>
      </c>
    </row>
    <row r="44" spans="1:3">
      <c r="A44" t="s">
        <v>348</v>
      </c>
    </row>
    <row r="45" spans="1:3">
      <c r="A45" s="42" t="s">
        <v>349</v>
      </c>
    </row>
    <row r="47" spans="1:3" ht="100" customHeight="1">
      <c r="A47" s="69" t="s">
        <v>346</v>
      </c>
      <c r="B47" s="69"/>
      <c r="C47" s="69"/>
    </row>
  </sheetData>
  <mergeCells count="2">
    <mergeCell ref="A3:C3"/>
    <mergeCell ref="A47:C47"/>
  </mergeCells>
  <hyperlinks>
    <hyperlink ref="A45" r:id="rId1" xr:uid="{C889F8C7-CBE0-C84E-813C-ED0E8C231A9F}"/>
  </hyperlinks>
  <pageMargins left="0.7" right="0.7" top="0.75" bottom="0.75" header="0.3" footer="0.3"/>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FD2C5-9A7D-B340-956C-9AFFAC41E9CE}">
  <dimension ref="A1:J246"/>
  <sheetViews>
    <sheetView zoomScale="150" zoomScaleNormal="150" workbookViewId="0"/>
  </sheetViews>
  <sheetFormatPr baseColWidth="10" defaultRowHeight="15"/>
  <cols>
    <col min="1" max="1" width="30.5" customWidth="1"/>
    <col min="2" max="2" width="18.1640625" style="16" customWidth="1"/>
    <col min="3" max="3" width="21.1640625" style="16" customWidth="1"/>
    <col min="4" max="4" width="22.1640625" style="16" customWidth="1"/>
    <col min="5" max="5" width="19.6640625" style="16" customWidth="1"/>
    <col min="6" max="6" width="14.83203125" customWidth="1"/>
    <col min="7" max="7" width="13.1640625" customWidth="1"/>
    <col min="8" max="8" width="13.83203125" customWidth="1"/>
    <col min="9" max="9" width="16.1640625" customWidth="1"/>
    <col min="10" max="10" width="14.5" customWidth="1"/>
    <col min="11" max="11" width="11" bestFit="1" customWidth="1"/>
    <col min="12" max="12" width="13.6640625" bestFit="1" customWidth="1"/>
  </cols>
  <sheetData>
    <row r="1" spans="1:10">
      <c r="A1" s="1" t="s">
        <v>648</v>
      </c>
    </row>
    <row r="2" spans="1:10">
      <c r="A2" s="7" t="s">
        <v>552</v>
      </c>
    </row>
    <row r="3" spans="1:10" ht="17" customHeight="1">
      <c r="B3"/>
      <c r="C3"/>
      <c r="D3"/>
      <c r="E3"/>
    </row>
    <row r="4" spans="1:10" ht="51" customHeight="1">
      <c r="A4" t="s">
        <v>624</v>
      </c>
      <c r="B4" s="73" t="s">
        <v>656</v>
      </c>
      <c r="C4" s="73" t="s">
        <v>657</v>
      </c>
      <c r="D4" s="73" t="s">
        <v>658</v>
      </c>
      <c r="E4" s="73" t="s">
        <v>659</v>
      </c>
      <c r="F4" s="73" t="s">
        <v>660</v>
      </c>
      <c r="G4" s="73" t="s">
        <v>661</v>
      </c>
      <c r="H4" s="73" t="s">
        <v>662</v>
      </c>
      <c r="I4" s="73" t="s">
        <v>663</v>
      </c>
      <c r="J4" s="73" t="s">
        <v>666</v>
      </c>
    </row>
    <row r="5" spans="1:10">
      <c r="A5" t="s">
        <v>354</v>
      </c>
      <c r="B5" s="72">
        <v>0</v>
      </c>
      <c r="C5" s="72">
        <v>89834.317969886368</v>
      </c>
      <c r="D5" s="72">
        <v>0</v>
      </c>
      <c r="E5" s="72">
        <v>0</v>
      </c>
      <c r="F5" s="72">
        <v>0</v>
      </c>
      <c r="G5" s="72">
        <v>0</v>
      </c>
      <c r="H5" s="72">
        <v>0</v>
      </c>
      <c r="I5" s="72">
        <v>0</v>
      </c>
      <c r="J5" s="72">
        <v>89834.317969886368</v>
      </c>
    </row>
    <row r="6" spans="1:10">
      <c r="A6" t="s">
        <v>355</v>
      </c>
      <c r="B6" s="72">
        <v>455205.78237528831</v>
      </c>
      <c r="C6" s="72">
        <v>0</v>
      </c>
      <c r="D6" s="72">
        <v>0</v>
      </c>
      <c r="E6" s="72">
        <v>0</v>
      </c>
      <c r="F6" s="72">
        <v>0</v>
      </c>
      <c r="G6" s="72">
        <v>0</v>
      </c>
      <c r="H6" s="72">
        <v>0</v>
      </c>
      <c r="I6" s="72">
        <v>0</v>
      </c>
      <c r="J6" s="72">
        <v>455205.78237528831</v>
      </c>
    </row>
    <row r="7" spans="1:10">
      <c r="A7" t="s">
        <v>356</v>
      </c>
      <c r="B7" s="72">
        <v>205640.57770634932</v>
      </c>
      <c r="C7" s="72">
        <v>0</v>
      </c>
      <c r="D7" s="72">
        <v>0</v>
      </c>
      <c r="E7" s="72">
        <v>0</v>
      </c>
      <c r="F7" s="72">
        <v>0</v>
      </c>
      <c r="G7" s="72">
        <v>0</v>
      </c>
      <c r="H7" s="72">
        <v>0</v>
      </c>
      <c r="I7" s="72">
        <v>0</v>
      </c>
      <c r="J7" s="72">
        <v>205640.57770634932</v>
      </c>
    </row>
    <row r="8" spans="1:10">
      <c r="A8" t="s">
        <v>357</v>
      </c>
      <c r="B8" s="72">
        <v>901129.01437618805</v>
      </c>
      <c r="C8" s="72">
        <v>0</v>
      </c>
      <c r="D8" s="72">
        <v>0</v>
      </c>
      <c r="E8" s="72">
        <v>0</v>
      </c>
      <c r="F8" s="72">
        <v>0</v>
      </c>
      <c r="G8" s="72">
        <v>0</v>
      </c>
      <c r="H8" s="72">
        <v>0</v>
      </c>
      <c r="I8" s="72">
        <v>0</v>
      </c>
      <c r="J8" s="72">
        <v>901129.01437618805</v>
      </c>
    </row>
    <row r="9" spans="1:10">
      <c r="A9" t="s">
        <v>358</v>
      </c>
      <c r="B9" s="72">
        <v>276403.69629875687</v>
      </c>
      <c r="C9" s="72">
        <v>0</v>
      </c>
      <c r="D9" s="72">
        <v>0</v>
      </c>
      <c r="E9" s="72">
        <v>0</v>
      </c>
      <c r="F9" s="72">
        <v>0</v>
      </c>
      <c r="G9" s="72">
        <v>0</v>
      </c>
      <c r="H9" s="72">
        <v>0</v>
      </c>
      <c r="I9" s="72">
        <v>0</v>
      </c>
      <c r="J9" s="72">
        <v>276403.69629875687</v>
      </c>
    </row>
    <row r="10" spans="1:10">
      <c r="A10" t="s">
        <v>359</v>
      </c>
      <c r="B10" s="72">
        <v>316935.38064762892</v>
      </c>
      <c r="C10" s="72">
        <v>0</v>
      </c>
      <c r="D10" s="72">
        <v>0</v>
      </c>
      <c r="E10" s="72">
        <v>0</v>
      </c>
      <c r="F10" s="72">
        <v>0</v>
      </c>
      <c r="G10" s="72">
        <v>0</v>
      </c>
      <c r="H10" s="72">
        <v>0</v>
      </c>
      <c r="I10" s="72">
        <v>0</v>
      </c>
      <c r="J10" s="72">
        <v>316935.38064762892</v>
      </c>
    </row>
    <row r="11" spans="1:10">
      <c r="A11" t="s">
        <v>360</v>
      </c>
      <c r="B11" s="72">
        <v>188698.43809848223</v>
      </c>
      <c r="C11" s="72">
        <v>0</v>
      </c>
      <c r="D11" s="72">
        <v>0</v>
      </c>
      <c r="E11" s="72">
        <v>0</v>
      </c>
      <c r="F11" s="72">
        <v>0</v>
      </c>
      <c r="G11" s="72">
        <v>0</v>
      </c>
      <c r="H11" s="72">
        <v>0</v>
      </c>
      <c r="I11" s="72">
        <v>0</v>
      </c>
      <c r="J11" s="72">
        <v>188698.43809848223</v>
      </c>
    </row>
    <row r="12" spans="1:10">
      <c r="A12" t="s">
        <v>361</v>
      </c>
      <c r="B12" s="72">
        <v>6455491.4933169633</v>
      </c>
      <c r="C12" s="72">
        <v>0</v>
      </c>
      <c r="D12" s="72">
        <v>0</v>
      </c>
      <c r="E12" s="72">
        <v>0</v>
      </c>
      <c r="F12" s="72">
        <v>0</v>
      </c>
      <c r="G12" s="72">
        <v>0</v>
      </c>
      <c r="H12" s="72">
        <v>0</v>
      </c>
      <c r="I12" s="72">
        <v>0</v>
      </c>
      <c r="J12" s="72">
        <v>6455491.4933169633</v>
      </c>
    </row>
    <row r="13" spans="1:10">
      <c r="A13" t="s">
        <v>362</v>
      </c>
      <c r="B13" s="72">
        <v>0</v>
      </c>
      <c r="C13" s="72">
        <v>89834.317969886368</v>
      </c>
      <c r="D13" s="72">
        <v>0</v>
      </c>
      <c r="E13" s="72">
        <v>0</v>
      </c>
      <c r="F13" s="72">
        <v>0</v>
      </c>
      <c r="G13" s="72">
        <v>0</v>
      </c>
      <c r="H13" s="72">
        <v>0</v>
      </c>
      <c r="I13" s="72">
        <v>0</v>
      </c>
      <c r="J13" s="72">
        <v>89834.317969886368</v>
      </c>
    </row>
    <row r="14" spans="1:10">
      <c r="A14" t="s">
        <v>363</v>
      </c>
      <c r="B14" s="72">
        <v>2669515.9630050091</v>
      </c>
      <c r="C14" s="72">
        <v>0</v>
      </c>
      <c r="D14" s="72">
        <v>0</v>
      </c>
      <c r="E14" s="72">
        <v>0</v>
      </c>
      <c r="F14" s="72">
        <v>0</v>
      </c>
      <c r="G14" s="72">
        <v>0</v>
      </c>
      <c r="H14" s="72">
        <v>0</v>
      </c>
      <c r="I14" s="72">
        <v>0</v>
      </c>
      <c r="J14" s="72">
        <v>2669515.9630050091</v>
      </c>
    </row>
    <row r="15" spans="1:10">
      <c r="A15" t="s">
        <v>364</v>
      </c>
      <c r="B15" s="72">
        <v>801791.32213912869</v>
      </c>
      <c r="C15" s="72">
        <v>0</v>
      </c>
      <c r="D15" s="72">
        <v>0</v>
      </c>
      <c r="E15" s="72">
        <v>0</v>
      </c>
      <c r="F15" s="72">
        <v>0</v>
      </c>
      <c r="G15" s="72">
        <v>0</v>
      </c>
      <c r="H15" s="72">
        <v>0</v>
      </c>
      <c r="I15" s="72">
        <v>0</v>
      </c>
      <c r="J15" s="72">
        <v>801791.32213912869</v>
      </c>
    </row>
    <row r="16" spans="1:10">
      <c r="A16" t="s">
        <v>365</v>
      </c>
      <c r="B16" s="72">
        <v>4807402.0829417519</v>
      </c>
      <c r="C16" s="72">
        <v>0</v>
      </c>
      <c r="D16" s="72">
        <v>0</v>
      </c>
      <c r="E16" s="72">
        <v>0</v>
      </c>
      <c r="F16" s="72">
        <v>0</v>
      </c>
      <c r="G16" s="72">
        <v>0</v>
      </c>
      <c r="H16" s="72">
        <v>0</v>
      </c>
      <c r="I16" s="72">
        <v>0</v>
      </c>
      <c r="J16" s="72">
        <v>4807402.0829417519</v>
      </c>
    </row>
    <row r="17" spans="1:10">
      <c r="A17" t="s">
        <v>366</v>
      </c>
      <c r="B17" s="72">
        <v>1773783.540050979</v>
      </c>
      <c r="C17" s="72">
        <v>0</v>
      </c>
      <c r="D17" s="72">
        <v>0</v>
      </c>
      <c r="E17" s="72">
        <v>0</v>
      </c>
      <c r="F17" s="72">
        <v>0</v>
      </c>
      <c r="G17" s="72">
        <v>0</v>
      </c>
      <c r="H17" s="72">
        <v>0</v>
      </c>
      <c r="I17" s="72">
        <v>0</v>
      </c>
      <c r="J17" s="72">
        <v>1773783.540050979</v>
      </c>
    </row>
    <row r="18" spans="1:10">
      <c r="A18" t="s">
        <v>367</v>
      </c>
      <c r="B18" s="72">
        <v>598021.98226783366</v>
      </c>
      <c r="C18" s="72">
        <v>0</v>
      </c>
      <c r="D18" s="72">
        <v>0</v>
      </c>
      <c r="E18" s="72">
        <v>0</v>
      </c>
      <c r="F18" s="72">
        <v>0</v>
      </c>
      <c r="G18" s="72">
        <v>0</v>
      </c>
      <c r="H18" s="72">
        <v>0</v>
      </c>
      <c r="I18" s="72">
        <v>0</v>
      </c>
      <c r="J18" s="72">
        <v>598021.98226783366</v>
      </c>
    </row>
    <row r="19" spans="1:10">
      <c r="A19" t="s">
        <v>368</v>
      </c>
      <c r="B19" s="72">
        <v>46392505.938414142</v>
      </c>
      <c r="C19" s="72">
        <v>0</v>
      </c>
      <c r="D19" s="72">
        <v>0</v>
      </c>
      <c r="E19" s="72">
        <v>0</v>
      </c>
      <c r="F19" s="72">
        <v>0</v>
      </c>
      <c r="G19" s="72">
        <v>0</v>
      </c>
      <c r="H19" s="72">
        <v>0</v>
      </c>
      <c r="I19" s="72">
        <v>0</v>
      </c>
      <c r="J19" s="72">
        <v>46392505.938414142</v>
      </c>
    </row>
    <row r="20" spans="1:10">
      <c r="A20" t="s">
        <v>369</v>
      </c>
      <c r="B20" s="72">
        <v>18849760.008982316</v>
      </c>
      <c r="C20" s="72">
        <v>0</v>
      </c>
      <c r="D20" s="72">
        <v>0</v>
      </c>
      <c r="E20" s="72">
        <v>0</v>
      </c>
      <c r="F20" s="72">
        <v>0</v>
      </c>
      <c r="G20" s="72">
        <v>0</v>
      </c>
      <c r="H20" s="72">
        <v>89834.317969886368</v>
      </c>
      <c r="I20" s="72">
        <v>0</v>
      </c>
      <c r="J20" s="72">
        <v>18939594.3269522</v>
      </c>
    </row>
    <row r="21" spans="1:10">
      <c r="A21" t="s">
        <v>370</v>
      </c>
      <c r="B21" s="72">
        <v>13442267.677120103</v>
      </c>
      <c r="C21" s="72">
        <v>0</v>
      </c>
      <c r="D21" s="72">
        <v>0</v>
      </c>
      <c r="E21" s="72">
        <v>0</v>
      </c>
      <c r="F21" s="72">
        <v>0</v>
      </c>
      <c r="G21" s="72">
        <v>0</v>
      </c>
      <c r="H21" s="72">
        <v>0</v>
      </c>
      <c r="I21" s="72">
        <v>0</v>
      </c>
      <c r="J21" s="72">
        <v>13442267.677120103</v>
      </c>
    </row>
    <row r="22" spans="1:10">
      <c r="A22" t="s">
        <v>371</v>
      </c>
      <c r="B22" s="72">
        <v>345036.31208141113</v>
      </c>
      <c r="C22" s="72">
        <v>0</v>
      </c>
      <c r="D22" s="72">
        <v>0</v>
      </c>
      <c r="E22" s="72">
        <v>0</v>
      </c>
      <c r="F22" s="72">
        <v>0</v>
      </c>
      <c r="G22" s="72">
        <v>0</v>
      </c>
      <c r="H22" s="72">
        <v>0</v>
      </c>
      <c r="I22" s="72">
        <v>0</v>
      </c>
      <c r="J22" s="72">
        <v>345036.31208141113</v>
      </c>
    </row>
    <row r="23" spans="1:10">
      <c r="A23" t="s">
        <v>372</v>
      </c>
      <c r="B23" s="72">
        <v>0</v>
      </c>
      <c r="C23" s="72">
        <v>89834.317969886368</v>
      </c>
      <c r="D23" s="72">
        <v>0</v>
      </c>
      <c r="E23" s="72">
        <v>0</v>
      </c>
      <c r="F23" s="72">
        <v>0</v>
      </c>
      <c r="G23" s="72">
        <v>0</v>
      </c>
      <c r="H23" s="72">
        <v>0</v>
      </c>
      <c r="I23" s="72">
        <v>0</v>
      </c>
      <c r="J23" s="72">
        <v>89834.317969886368</v>
      </c>
    </row>
    <row r="24" spans="1:10">
      <c r="A24" t="s">
        <v>373</v>
      </c>
      <c r="B24" s="72">
        <v>3501112.8097939226</v>
      </c>
      <c r="C24" s="72">
        <v>0</v>
      </c>
      <c r="D24" s="72">
        <v>0</v>
      </c>
      <c r="E24" s="72">
        <v>0</v>
      </c>
      <c r="F24" s="72">
        <v>0</v>
      </c>
      <c r="G24" s="72">
        <v>0</v>
      </c>
      <c r="H24" s="72">
        <v>0</v>
      </c>
      <c r="I24" s="72">
        <v>0</v>
      </c>
      <c r="J24" s="72">
        <v>3501112.8097939226</v>
      </c>
    </row>
    <row r="25" spans="1:10">
      <c r="A25" t="s">
        <v>374</v>
      </c>
      <c r="B25" s="72">
        <v>0</v>
      </c>
      <c r="C25" s="72">
        <v>89834.317969886368</v>
      </c>
      <c r="D25" s="72">
        <v>0</v>
      </c>
      <c r="E25" s="72">
        <v>0</v>
      </c>
      <c r="F25" s="72">
        <v>0</v>
      </c>
      <c r="G25" s="72">
        <v>0</v>
      </c>
      <c r="H25" s="72">
        <v>0</v>
      </c>
      <c r="I25" s="72">
        <v>0</v>
      </c>
      <c r="J25" s="72">
        <v>89834.317969886368</v>
      </c>
    </row>
    <row r="26" spans="1:10">
      <c r="A26" t="s">
        <v>375</v>
      </c>
      <c r="B26" s="72">
        <v>514363.5464722988</v>
      </c>
      <c r="C26" s="72">
        <v>0</v>
      </c>
      <c r="D26" s="72">
        <v>0</v>
      </c>
      <c r="E26" s="72">
        <v>0</v>
      </c>
      <c r="F26" s="72">
        <v>0</v>
      </c>
      <c r="G26" s="72">
        <v>0</v>
      </c>
      <c r="H26" s="72">
        <v>0</v>
      </c>
      <c r="I26" s="72">
        <v>0</v>
      </c>
      <c r="J26" s="72">
        <v>514363.5464722988</v>
      </c>
    </row>
    <row r="27" spans="1:10">
      <c r="A27" t="s">
        <v>376</v>
      </c>
      <c r="B27" s="72">
        <v>413550.40845295863</v>
      </c>
      <c r="C27" s="72">
        <v>0</v>
      </c>
      <c r="D27" s="72">
        <v>0</v>
      </c>
      <c r="E27" s="72">
        <v>0</v>
      </c>
      <c r="F27" s="72">
        <v>0</v>
      </c>
      <c r="G27" s="72">
        <v>0</v>
      </c>
      <c r="H27" s="72">
        <v>0</v>
      </c>
      <c r="I27" s="72">
        <v>0</v>
      </c>
      <c r="J27" s="72">
        <v>413550.40845295863</v>
      </c>
    </row>
    <row r="28" spans="1:10">
      <c r="A28" t="s">
        <v>377</v>
      </c>
      <c r="B28" s="72">
        <v>5116851.9598254738</v>
      </c>
      <c r="C28" s="72">
        <v>0</v>
      </c>
      <c r="D28" s="72">
        <v>0</v>
      </c>
      <c r="E28" s="72">
        <v>0</v>
      </c>
      <c r="F28" s="72">
        <v>0</v>
      </c>
      <c r="G28" s="72">
        <v>0</v>
      </c>
      <c r="H28" s="72">
        <v>0</v>
      </c>
      <c r="I28" s="72">
        <v>0</v>
      </c>
      <c r="J28" s="72">
        <v>5116851.9598254738</v>
      </c>
    </row>
    <row r="29" spans="1:10">
      <c r="A29" t="s">
        <v>378</v>
      </c>
      <c r="B29" s="72">
        <v>4696395.6004043445</v>
      </c>
      <c r="C29" s="72">
        <v>0</v>
      </c>
      <c r="D29" s="72">
        <v>0</v>
      </c>
      <c r="E29" s="72">
        <v>0</v>
      </c>
      <c r="F29" s="72">
        <v>0</v>
      </c>
      <c r="G29" s="72">
        <v>0</v>
      </c>
      <c r="H29" s="72">
        <v>0</v>
      </c>
      <c r="I29" s="72">
        <v>0</v>
      </c>
      <c r="J29" s="72">
        <v>4696395.6004043445</v>
      </c>
    </row>
    <row r="30" spans="1:10">
      <c r="A30" t="s">
        <v>379</v>
      </c>
      <c r="B30" s="72">
        <v>17195168.175480962</v>
      </c>
      <c r="C30" s="72">
        <v>0</v>
      </c>
      <c r="D30" s="72">
        <v>0</v>
      </c>
      <c r="E30" s="72">
        <v>0</v>
      </c>
      <c r="F30" s="72">
        <v>0</v>
      </c>
      <c r="G30" s="72">
        <v>0</v>
      </c>
      <c r="H30" s="72">
        <v>0</v>
      </c>
      <c r="I30" s="72">
        <v>0</v>
      </c>
      <c r="J30" s="72">
        <v>17195168.175480962</v>
      </c>
    </row>
    <row r="31" spans="1:10">
      <c r="A31" t="s">
        <v>380</v>
      </c>
      <c r="B31" s="72">
        <v>664425.99788278027</v>
      </c>
      <c r="C31" s="72">
        <v>0</v>
      </c>
      <c r="D31" s="72">
        <v>0</v>
      </c>
      <c r="E31" s="72">
        <v>0</v>
      </c>
      <c r="F31" s="72">
        <v>0</v>
      </c>
      <c r="G31" s="72">
        <v>0</v>
      </c>
      <c r="H31" s="72">
        <v>0</v>
      </c>
      <c r="I31" s="72">
        <v>0</v>
      </c>
      <c r="J31" s="72">
        <v>664425.99788278027</v>
      </c>
    </row>
    <row r="32" spans="1:10">
      <c r="A32" t="s">
        <v>381</v>
      </c>
      <c r="B32" s="72">
        <v>1687100.0193210074</v>
      </c>
      <c r="C32" s="72">
        <v>0</v>
      </c>
      <c r="D32" s="72">
        <v>0</v>
      </c>
      <c r="E32" s="72">
        <v>0</v>
      </c>
      <c r="F32" s="72">
        <v>0</v>
      </c>
      <c r="G32" s="72">
        <v>0</v>
      </c>
      <c r="H32" s="72">
        <v>0</v>
      </c>
      <c r="I32" s="72">
        <v>0</v>
      </c>
      <c r="J32" s="72">
        <v>1687100.0193210074</v>
      </c>
    </row>
    <row r="33" spans="1:10">
      <c r="A33" t="s">
        <v>382</v>
      </c>
      <c r="B33" s="72">
        <v>6611283.9059909014</v>
      </c>
      <c r="C33" s="72">
        <v>0</v>
      </c>
      <c r="D33" s="72">
        <v>0</v>
      </c>
      <c r="E33" s="72">
        <v>0</v>
      </c>
      <c r="F33" s="72">
        <v>0</v>
      </c>
      <c r="G33" s="72">
        <v>0</v>
      </c>
      <c r="H33" s="72">
        <v>0</v>
      </c>
      <c r="I33" s="72">
        <v>0</v>
      </c>
      <c r="J33" s="72">
        <v>6611283.9059909014</v>
      </c>
    </row>
    <row r="34" spans="1:10">
      <c r="A34" t="s">
        <v>383</v>
      </c>
      <c r="B34" s="72">
        <v>5975708.1110793939</v>
      </c>
      <c r="C34" s="72">
        <v>0</v>
      </c>
      <c r="D34" s="72">
        <v>0</v>
      </c>
      <c r="E34" s="72">
        <v>0</v>
      </c>
      <c r="F34" s="72">
        <v>0</v>
      </c>
      <c r="G34" s="72">
        <v>0</v>
      </c>
      <c r="H34" s="72">
        <v>0</v>
      </c>
      <c r="I34" s="72">
        <v>0</v>
      </c>
      <c r="J34" s="72">
        <v>5975708.1110793939</v>
      </c>
    </row>
    <row r="35" spans="1:10">
      <c r="A35" t="s">
        <v>384</v>
      </c>
      <c r="B35" s="72">
        <v>1144154.5575670537</v>
      </c>
      <c r="C35" s="72">
        <v>0</v>
      </c>
      <c r="D35" s="72">
        <v>0</v>
      </c>
      <c r="E35" s="72">
        <v>0</v>
      </c>
      <c r="F35" s="72">
        <v>0</v>
      </c>
      <c r="G35" s="72">
        <v>0</v>
      </c>
      <c r="H35" s="72">
        <v>0</v>
      </c>
      <c r="I35" s="72">
        <v>0</v>
      </c>
      <c r="J35" s="72">
        <v>1144154.5575670537</v>
      </c>
    </row>
    <row r="36" spans="1:10">
      <c r="A36" t="s">
        <v>385</v>
      </c>
      <c r="B36" s="72">
        <v>532140.0857529291</v>
      </c>
      <c r="C36" s="72">
        <v>0</v>
      </c>
      <c r="D36" s="72">
        <v>0</v>
      </c>
      <c r="E36" s="72">
        <v>0</v>
      </c>
      <c r="F36" s="72">
        <v>0</v>
      </c>
      <c r="G36" s="72">
        <v>0</v>
      </c>
      <c r="H36" s="72">
        <v>0</v>
      </c>
      <c r="I36" s="72">
        <v>0</v>
      </c>
      <c r="J36" s="72">
        <v>532140.0857529291</v>
      </c>
    </row>
    <row r="37" spans="1:10">
      <c r="A37" t="s">
        <v>386</v>
      </c>
      <c r="B37" s="72">
        <v>98025.805270276411</v>
      </c>
      <c r="C37" s="72">
        <v>0</v>
      </c>
      <c r="D37" s="72">
        <v>0</v>
      </c>
      <c r="E37" s="72">
        <v>0</v>
      </c>
      <c r="F37" s="72">
        <v>0</v>
      </c>
      <c r="G37" s="72">
        <v>0</v>
      </c>
      <c r="H37" s="72">
        <v>0</v>
      </c>
      <c r="I37" s="72">
        <v>0</v>
      </c>
      <c r="J37" s="72">
        <v>98025.805270276411</v>
      </c>
    </row>
    <row r="38" spans="1:10">
      <c r="A38" t="s">
        <v>387</v>
      </c>
      <c r="B38" s="72">
        <v>10151573.625079267</v>
      </c>
      <c r="C38" s="72">
        <v>0</v>
      </c>
      <c r="D38" s="72">
        <v>0</v>
      </c>
      <c r="E38" s="72">
        <v>0</v>
      </c>
      <c r="F38" s="72">
        <v>0</v>
      </c>
      <c r="G38" s="72">
        <v>0</v>
      </c>
      <c r="H38" s="72">
        <v>0</v>
      </c>
      <c r="I38" s="72">
        <v>0</v>
      </c>
      <c r="J38" s="72">
        <v>10151573.625079267</v>
      </c>
    </row>
    <row r="39" spans="1:10">
      <c r="A39" t="s">
        <v>388</v>
      </c>
      <c r="B39" s="72">
        <v>1998815.4065294957</v>
      </c>
      <c r="C39" s="72">
        <v>0</v>
      </c>
      <c r="D39" s="72">
        <v>0</v>
      </c>
      <c r="E39" s="72">
        <v>0</v>
      </c>
      <c r="F39" s="72">
        <v>0</v>
      </c>
      <c r="G39" s="72">
        <v>0</v>
      </c>
      <c r="H39" s="72">
        <v>0</v>
      </c>
      <c r="I39" s="72">
        <v>0</v>
      </c>
      <c r="J39" s="72">
        <v>1998815.4065294957</v>
      </c>
    </row>
    <row r="40" spans="1:10">
      <c r="A40" t="s">
        <v>389</v>
      </c>
      <c r="B40" s="72">
        <v>577375.34794330481</v>
      </c>
      <c r="C40" s="72">
        <v>0</v>
      </c>
      <c r="D40" s="72">
        <v>0</v>
      </c>
      <c r="E40" s="72">
        <v>0</v>
      </c>
      <c r="F40" s="72">
        <v>0</v>
      </c>
      <c r="G40" s="72">
        <v>0</v>
      </c>
      <c r="H40" s="72">
        <v>0</v>
      </c>
      <c r="I40" s="72">
        <v>0</v>
      </c>
      <c r="J40" s="72">
        <v>577375.34794330481</v>
      </c>
    </row>
    <row r="41" spans="1:10">
      <c r="A41" t="s">
        <v>390</v>
      </c>
      <c r="B41" s="72">
        <v>6949946.013525215</v>
      </c>
      <c r="C41" s="72">
        <v>0</v>
      </c>
      <c r="D41" s="72">
        <v>0</v>
      </c>
      <c r="E41" s="72">
        <v>0</v>
      </c>
      <c r="F41" s="72">
        <v>0</v>
      </c>
      <c r="G41" s="72">
        <v>0</v>
      </c>
      <c r="H41" s="72">
        <v>0</v>
      </c>
      <c r="I41" s="72">
        <v>0</v>
      </c>
      <c r="J41" s="72">
        <v>6949946.013525215</v>
      </c>
    </row>
    <row r="42" spans="1:10">
      <c r="A42" t="s">
        <v>391</v>
      </c>
      <c r="B42" s="72">
        <v>376835.76964822371</v>
      </c>
      <c r="C42" s="72">
        <v>0</v>
      </c>
      <c r="D42" s="72">
        <v>0</v>
      </c>
      <c r="E42" s="72">
        <v>0</v>
      </c>
      <c r="F42" s="72">
        <v>0</v>
      </c>
      <c r="G42" s="72">
        <v>0</v>
      </c>
      <c r="H42" s="72">
        <v>0</v>
      </c>
      <c r="I42" s="72">
        <v>0</v>
      </c>
      <c r="J42" s="72">
        <v>376835.76964822371</v>
      </c>
    </row>
    <row r="43" spans="1:10">
      <c r="A43" t="s">
        <v>392</v>
      </c>
      <c r="B43" s="72">
        <v>2638086.7173207197</v>
      </c>
      <c r="C43" s="72">
        <v>0</v>
      </c>
      <c r="D43" s="72">
        <v>0</v>
      </c>
      <c r="E43" s="72">
        <v>0</v>
      </c>
      <c r="F43" s="72">
        <v>0</v>
      </c>
      <c r="G43" s="72">
        <v>0</v>
      </c>
      <c r="H43" s="72">
        <v>0</v>
      </c>
      <c r="I43" s="72">
        <v>0</v>
      </c>
      <c r="J43" s="72">
        <v>2638086.7173207197</v>
      </c>
    </row>
    <row r="44" spans="1:10">
      <c r="A44" t="s">
        <v>393</v>
      </c>
      <c r="B44" s="72">
        <v>5738848.5194752421</v>
      </c>
      <c r="C44" s="72">
        <v>0</v>
      </c>
      <c r="D44" s="72">
        <v>0</v>
      </c>
      <c r="E44" s="72">
        <v>0</v>
      </c>
      <c r="F44" s="72">
        <v>0</v>
      </c>
      <c r="G44" s="72">
        <v>0</v>
      </c>
      <c r="H44" s="72">
        <v>0</v>
      </c>
      <c r="I44" s="72">
        <v>0</v>
      </c>
      <c r="J44" s="72">
        <v>5738848.5194752421</v>
      </c>
    </row>
    <row r="45" spans="1:10">
      <c r="A45" t="s">
        <v>394</v>
      </c>
      <c r="B45" s="72">
        <v>593073.66460515803</v>
      </c>
      <c r="C45" s="72">
        <v>0</v>
      </c>
      <c r="D45" s="72">
        <v>0</v>
      </c>
      <c r="E45" s="72">
        <v>0</v>
      </c>
      <c r="F45" s="72">
        <v>0</v>
      </c>
      <c r="G45" s="72">
        <v>0</v>
      </c>
      <c r="H45" s="72">
        <v>0</v>
      </c>
      <c r="I45" s="72">
        <v>0</v>
      </c>
      <c r="J45" s="72">
        <v>593073.66460515803</v>
      </c>
    </row>
    <row r="46" spans="1:10">
      <c r="A46" t="s">
        <v>395</v>
      </c>
      <c r="B46" s="72">
        <v>1505494.2510882462</v>
      </c>
      <c r="C46" s="72">
        <v>0</v>
      </c>
      <c r="D46" s="72">
        <v>0</v>
      </c>
      <c r="E46" s="72">
        <v>0</v>
      </c>
      <c r="F46" s="72">
        <v>0</v>
      </c>
      <c r="G46" s="72">
        <v>0</v>
      </c>
      <c r="H46" s="72">
        <v>0</v>
      </c>
      <c r="I46" s="72">
        <v>0</v>
      </c>
      <c r="J46" s="72">
        <v>1505494.2510882462</v>
      </c>
    </row>
    <row r="47" spans="1:10">
      <c r="A47" t="s">
        <v>396</v>
      </c>
      <c r="B47" s="72">
        <v>5152592.3029884771</v>
      </c>
      <c r="C47" s="72">
        <v>0</v>
      </c>
      <c r="D47" s="72">
        <v>0</v>
      </c>
      <c r="E47" s="72">
        <v>0</v>
      </c>
      <c r="F47" s="72">
        <v>0</v>
      </c>
      <c r="G47" s="72">
        <v>0</v>
      </c>
      <c r="H47" s="72">
        <v>0</v>
      </c>
      <c r="I47" s="72">
        <v>89834.317969886368</v>
      </c>
      <c r="J47" s="72">
        <v>5242426.6209583636</v>
      </c>
    </row>
    <row r="48" spans="1:10">
      <c r="A48" t="s">
        <v>397</v>
      </c>
      <c r="B48" s="72">
        <v>29037785.369655136</v>
      </c>
      <c r="C48" s="72">
        <v>0</v>
      </c>
      <c r="D48" s="72">
        <v>0</v>
      </c>
      <c r="E48" s="72">
        <v>0</v>
      </c>
      <c r="F48" s="72">
        <v>2209106.4893394154</v>
      </c>
      <c r="G48" s="72">
        <v>0</v>
      </c>
      <c r="H48" s="72">
        <v>0</v>
      </c>
      <c r="I48" s="72">
        <v>0</v>
      </c>
      <c r="J48" s="72">
        <v>31246891.858994551</v>
      </c>
    </row>
    <row r="49" spans="1:10">
      <c r="A49" t="s">
        <v>398</v>
      </c>
      <c r="B49" s="72">
        <v>1008076.7484714421</v>
      </c>
      <c r="C49" s="72">
        <v>0</v>
      </c>
      <c r="D49" s="72">
        <v>0</v>
      </c>
      <c r="E49" s="72">
        <v>0</v>
      </c>
      <c r="F49" s="72">
        <v>0</v>
      </c>
      <c r="G49" s="72">
        <v>0</v>
      </c>
      <c r="H49" s="72">
        <v>0</v>
      </c>
      <c r="I49" s="72">
        <v>0</v>
      </c>
      <c r="J49" s="72">
        <v>1008076.7484714421</v>
      </c>
    </row>
    <row r="50" spans="1:10">
      <c r="A50" t="s">
        <v>399</v>
      </c>
      <c r="B50" s="72">
        <v>16518.894841197864</v>
      </c>
      <c r="C50" s="72">
        <v>89834.317969886368</v>
      </c>
      <c r="D50" s="72">
        <v>0</v>
      </c>
      <c r="E50" s="72">
        <v>0</v>
      </c>
      <c r="F50" s="72">
        <v>0</v>
      </c>
      <c r="G50" s="72">
        <v>0</v>
      </c>
      <c r="H50" s="72">
        <v>0</v>
      </c>
      <c r="I50" s="72">
        <v>0</v>
      </c>
      <c r="J50" s="72">
        <v>106353.21281108423</v>
      </c>
    </row>
    <row r="51" spans="1:10">
      <c r="A51" t="s">
        <v>400</v>
      </c>
      <c r="B51" s="72">
        <v>0</v>
      </c>
      <c r="C51" s="72">
        <v>89834.317969886368</v>
      </c>
      <c r="D51" s="72">
        <v>0</v>
      </c>
      <c r="E51" s="72">
        <v>0</v>
      </c>
      <c r="F51" s="72">
        <v>0</v>
      </c>
      <c r="G51" s="72">
        <v>0</v>
      </c>
      <c r="H51" s="72">
        <v>0</v>
      </c>
      <c r="I51" s="72">
        <v>0</v>
      </c>
      <c r="J51" s="72">
        <v>89834.317969886368</v>
      </c>
    </row>
    <row r="52" spans="1:10">
      <c r="A52" t="s">
        <v>401</v>
      </c>
      <c r="B52" s="72">
        <v>0</v>
      </c>
      <c r="C52" s="72">
        <v>89834.317969886368</v>
      </c>
      <c r="D52" s="72">
        <v>0</v>
      </c>
      <c r="E52" s="72">
        <v>0</v>
      </c>
      <c r="F52" s="72">
        <v>0</v>
      </c>
      <c r="G52" s="72">
        <v>0</v>
      </c>
      <c r="H52" s="72">
        <v>0</v>
      </c>
      <c r="I52" s="72">
        <v>0</v>
      </c>
      <c r="J52" s="72">
        <v>89834.317969886368</v>
      </c>
    </row>
    <row r="53" spans="1:10">
      <c r="A53" t="s">
        <v>402</v>
      </c>
      <c r="B53" s="72">
        <v>393898.45039561816</v>
      </c>
      <c r="C53" s="72">
        <v>0</v>
      </c>
      <c r="D53" s="72">
        <v>0</v>
      </c>
      <c r="E53" s="72">
        <v>0</v>
      </c>
      <c r="F53" s="72">
        <v>0</v>
      </c>
      <c r="G53" s="72">
        <v>0</v>
      </c>
      <c r="H53" s="72">
        <v>0</v>
      </c>
      <c r="I53" s="72">
        <v>0</v>
      </c>
      <c r="J53" s="72">
        <v>393898.45039561816</v>
      </c>
    </row>
    <row r="54" spans="1:10">
      <c r="A54" t="s">
        <v>403</v>
      </c>
      <c r="B54" s="72">
        <v>12583573.576346159</v>
      </c>
      <c r="C54" s="72">
        <v>0</v>
      </c>
      <c r="D54" s="72">
        <v>0</v>
      </c>
      <c r="E54" s="72">
        <v>0</v>
      </c>
      <c r="F54" s="72">
        <v>0</v>
      </c>
      <c r="G54" s="72">
        <v>0</v>
      </c>
      <c r="H54" s="72">
        <v>0</v>
      </c>
      <c r="I54" s="72">
        <v>0</v>
      </c>
      <c r="J54" s="72">
        <v>12583573.576346159</v>
      </c>
    </row>
    <row r="55" spans="1:10">
      <c r="A55" t="s">
        <v>404</v>
      </c>
      <c r="B55" s="72">
        <v>0</v>
      </c>
      <c r="C55" s="72">
        <v>89834.317969886368</v>
      </c>
      <c r="D55" s="72">
        <v>0</v>
      </c>
      <c r="E55" s="72">
        <v>0</v>
      </c>
      <c r="F55" s="72">
        <v>0</v>
      </c>
      <c r="G55" s="72">
        <v>0</v>
      </c>
      <c r="H55" s="72">
        <v>0</v>
      </c>
      <c r="I55" s="72">
        <v>0</v>
      </c>
      <c r="J55" s="72">
        <v>89834.317969886368</v>
      </c>
    </row>
    <row r="56" spans="1:10">
      <c r="A56" t="s">
        <v>405</v>
      </c>
      <c r="B56" s="72">
        <v>542115.5930784517</v>
      </c>
      <c r="C56" s="72">
        <v>0</v>
      </c>
      <c r="D56" s="72">
        <v>0</v>
      </c>
      <c r="E56" s="72">
        <v>0</v>
      </c>
      <c r="F56" s="72">
        <v>0</v>
      </c>
      <c r="G56" s="72">
        <v>0</v>
      </c>
      <c r="H56" s="72">
        <v>0</v>
      </c>
      <c r="I56" s="72">
        <v>0</v>
      </c>
      <c r="J56" s="72">
        <v>542115.5930784517</v>
      </c>
    </row>
    <row r="57" spans="1:10">
      <c r="A57" t="s">
        <v>406</v>
      </c>
      <c r="B57" s="72">
        <v>9153889.9208184183</v>
      </c>
      <c r="C57" s="72">
        <v>0</v>
      </c>
      <c r="D57" s="72">
        <v>0</v>
      </c>
      <c r="E57" s="72">
        <v>0</v>
      </c>
      <c r="F57" s="72">
        <v>0</v>
      </c>
      <c r="G57" s="72">
        <v>0</v>
      </c>
      <c r="H57" s="72">
        <v>0</v>
      </c>
      <c r="I57" s="72">
        <v>0</v>
      </c>
      <c r="J57" s="72">
        <v>9153889.9208184183</v>
      </c>
    </row>
    <row r="58" spans="1:10">
      <c r="A58" t="s">
        <v>407</v>
      </c>
      <c r="B58" s="72">
        <v>525859.569677972</v>
      </c>
      <c r="C58" s="72">
        <v>0</v>
      </c>
      <c r="D58" s="72">
        <v>0</v>
      </c>
      <c r="E58" s="72">
        <v>0</v>
      </c>
      <c r="F58" s="72">
        <v>0</v>
      </c>
      <c r="G58" s="72">
        <v>0</v>
      </c>
      <c r="H58" s="72">
        <v>0</v>
      </c>
      <c r="I58" s="72">
        <v>0</v>
      </c>
      <c r="J58" s="72">
        <v>525859.569677972</v>
      </c>
    </row>
    <row r="59" spans="1:10">
      <c r="A59" t="s">
        <v>408</v>
      </c>
      <c r="B59" s="72">
        <v>545790.96153537231</v>
      </c>
      <c r="C59" s="72">
        <v>0</v>
      </c>
      <c r="D59" s="72">
        <v>0</v>
      </c>
      <c r="E59" s="72">
        <v>0</v>
      </c>
      <c r="F59" s="72">
        <v>0</v>
      </c>
      <c r="G59" s="72">
        <v>0</v>
      </c>
      <c r="H59" s="72">
        <v>0</v>
      </c>
      <c r="I59" s="72">
        <v>0</v>
      </c>
      <c r="J59" s="72">
        <v>545790.96153537231</v>
      </c>
    </row>
    <row r="60" spans="1:10">
      <c r="A60" t="s">
        <v>409</v>
      </c>
      <c r="B60" s="72">
        <v>311352.39736750186</v>
      </c>
      <c r="C60" s="72">
        <v>0</v>
      </c>
      <c r="D60" s="72">
        <v>0</v>
      </c>
      <c r="E60" s="72">
        <v>0</v>
      </c>
      <c r="F60" s="72">
        <v>0</v>
      </c>
      <c r="G60" s="72">
        <v>0</v>
      </c>
      <c r="H60" s="72">
        <v>0</v>
      </c>
      <c r="I60" s="72">
        <v>0</v>
      </c>
      <c r="J60" s="72">
        <v>311352.39736750186</v>
      </c>
    </row>
    <row r="61" spans="1:10">
      <c r="A61" t="s">
        <v>410</v>
      </c>
      <c r="B61" s="72">
        <v>675567.75087491691</v>
      </c>
      <c r="C61" s="72">
        <v>0</v>
      </c>
      <c r="D61" s="72">
        <v>0</v>
      </c>
      <c r="E61" s="72">
        <v>0</v>
      </c>
      <c r="F61" s="72">
        <v>0</v>
      </c>
      <c r="G61" s="72">
        <v>0</v>
      </c>
      <c r="H61" s="72">
        <v>0</v>
      </c>
      <c r="I61" s="72">
        <v>0</v>
      </c>
      <c r="J61" s="72">
        <v>675567.75087491691</v>
      </c>
    </row>
    <row r="62" spans="1:10">
      <c r="A62" t="s">
        <v>411</v>
      </c>
      <c r="B62" s="72">
        <v>2022660.6168369572</v>
      </c>
      <c r="C62" s="72">
        <v>0</v>
      </c>
      <c r="D62" s="72">
        <v>0</v>
      </c>
      <c r="E62" s="72">
        <v>0</v>
      </c>
      <c r="F62" s="72">
        <v>0</v>
      </c>
      <c r="G62" s="72">
        <v>0</v>
      </c>
      <c r="H62" s="72">
        <v>0</v>
      </c>
      <c r="I62" s="72">
        <v>0</v>
      </c>
      <c r="J62" s="72">
        <v>2022660.6168369572</v>
      </c>
    </row>
    <row r="63" spans="1:10">
      <c r="A63" t="s">
        <v>412</v>
      </c>
      <c r="B63" s="72">
        <v>36866002.638353325</v>
      </c>
      <c r="C63" s="72">
        <v>0</v>
      </c>
      <c r="D63" s="72">
        <v>0</v>
      </c>
      <c r="E63" s="72">
        <v>0</v>
      </c>
      <c r="F63" s="72">
        <v>0</v>
      </c>
      <c r="G63" s="72">
        <v>0</v>
      </c>
      <c r="H63" s="72">
        <v>0</v>
      </c>
      <c r="I63" s="72">
        <v>89834.317969886368</v>
      </c>
      <c r="J63" s="72">
        <v>36955836.956323214</v>
      </c>
    </row>
    <row r="64" spans="1:10">
      <c r="A64" t="s">
        <v>413</v>
      </c>
      <c r="B64" s="72">
        <v>923684.68045264762</v>
      </c>
      <c r="C64" s="72">
        <v>0</v>
      </c>
      <c r="D64" s="72">
        <v>0</v>
      </c>
      <c r="E64" s="72">
        <v>0</v>
      </c>
      <c r="F64" s="72">
        <v>0</v>
      </c>
      <c r="G64" s="72">
        <v>0</v>
      </c>
      <c r="H64" s="72">
        <v>0</v>
      </c>
      <c r="I64" s="72">
        <v>0</v>
      </c>
      <c r="J64" s="72">
        <v>923684.68045264762</v>
      </c>
    </row>
    <row r="65" spans="1:10">
      <c r="A65" t="s">
        <v>414</v>
      </c>
      <c r="B65" s="72">
        <v>3740188.0954254731</v>
      </c>
      <c r="C65" s="72">
        <v>0</v>
      </c>
      <c r="D65" s="72">
        <v>0</v>
      </c>
      <c r="E65" s="72">
        <v>0</v>
      </c>
      <c r="F65" s="72">
        <v>0</v>
      </c>
      <c r="G65" s="72">
        <v>0</v>
      </c>
      <c r="H65" s="72">
        <v>0</v>
      </c>
      <c r="I65" s="72">
        <v>0</v>
      </c>
      <c r="J65" s="72">
        <v>3740188.0954254731</v>
      </c>
    </row>
    <row r="66" spans="1:10">
      <c r="A66" t="s">
        <v>415</v>
      </c>
      <c r="B66" s="72">
        <v>8635164.7340032049</v>
      </c>
      <c r="C66" s="72">
        <v>0</v>
      </c>
      <c r="D66" s="72">
        <v>0</v>
      </c>
      <c r="E66" s="72">
        <v>0</v>
      </c>
      <c r="F66" s="72">
        <v>0</v>
      </c>
      <c r="G66" s="72">
        <v>0</v>
      </c>
      <c r="H66" s="72">
        <v>0</v>
      </c>
      <c r="I66" s="72">
        <v>89834.317969886368</v>
      </c>
      <c r="J66" s="72">
        <v>8724999.0519730914</v>
      </c>
    </row>
    <row r="67" spans="1:10">
      <c r="A67" t="s">
        <v>416</v>
      </c>
      <c r="B67" s="72">
        <v>375263.29574573931</v>
      </c>
      <c r="C67" s="72">
        <v>0</v>
      </c>
      <c r="D67" s="72">
        <v>0</v>
      </c>
      <c r="E67" s="72">
        <v>0</v>
      </c>
      <c r="F67" s="72">
        <v>0</v>
      </c>
      <c r="G67" s="72">
        <v>0</v>
      </c>
      <c r="H67" s="72">
        <v>0</v>
      </c>
      <c r="I67" s="72">
        <v>0</v>
      </c>
      <c r="J67" s="72">
        <v>375263.29574573931</v>
      </c>
    </row>
    <row r="68" spans="1:10">
      <c r="A68" t="s">
        <v>417</v>
      </c>
      <c r="B68" s="72">
        <v>0</v>
      </c>
      <c r="C68" s="72">
        <v>89834.317969886368</v>
      </c>
      <c r="D68" s="72">
        <v>0</v>
      </c>
      <c r="E68" s="72">
        <v>0</v>
      </c>
      <c r="F68" s="72">
        <v>0</v>
      </c>
      <c r="G68" s="72">
        <v>0</v>
      </c>
      <c r="H68" s="72">
        <v>0</v>
      </c>
      <c r="I68" s="72">
        <v>0</v>
      </c>
      <c r="J68" s="72">
        <v>89834.317969886368</v>
      </c>
    </row>
    <row r="69" spans="1:10">
      <c r="A69" t="s">
        <v>418</v>
      </c>
      <c r="B69" s="72">
        <v>530940.60495825368</v>
      </c>
      <c r="C69" s="72">
        <v>0</v>
      </c>
      <c r="D69" s="72">
        <v>0</v>
      </c>
      <c r="E69" s="72">
        <v>0</v>
      </c>
      <c r="F69" s="72">
        <v>0</v>
      </c>
      <c r="G69" s="72">
        <v>0</v>
      </c>
      <c r="H69" s="72">
        <v>0</v>
      </c>
      <c r="I69" s="72">
        <v>0</v>
      </c>
      <c r="J69" s="72">
        <v>530940.60495825368</v>
      </c>
    </row>
    <row r="70" spans="1:10">
      <c r="A70" t="s">
        <v>419</v>
      </c>
      <c r="B70" s="72">
        <v>1986751.7580683716</v>
      </c>
      <c r="C70" s="72">
        <v>0</v>
      </c>
      <c r="D70" s="72">
        <v>0</v>
      </c>
      <c r="E70" s="72">
        <v>0</v>
      </c>
      <c r="F70" s="72">
        <v>0</v>
      </c>
      <c r="G70" s="72">
        <v>0</v>
      </c>
      <c r="H70" s="72">
        <v>0</v>
      </c>
      <c r="I70" s="72">
        <v>0</v>
      </c>
      <c r="J70" s="72">
        <v>1986751.7580683716</v>
      </c>
    </row>
    <row r="71" spans="1:10">
      <c r="A71" t="s">
        <v>420</v>
      </c>
      <c r="B71" s="72">
        <v>2805387.0607594047</v>
      </c>
      <c r="C71" s="72">
        <v>0</v>
      </c>
      <c r="D71" s="72">
        <v>0</v>
      </c>
      <c r="E71" s="72">
        <v>0</v>
      </c>
      <c r="F71" s="72">
        <v>0</v>
      </c>
      <c r="G71" s="72">
        <v>0</v>
      </c>
      <c r="H71" s="72">
        <v>0</v>
      </c>
      <c r="I71" s="72">
        <v>0</v>
      </c>
      <c r="J71" s="72">
        <v>2805387.0607594047</v>
      </c>
    </row>
    <row r="72" spans="1:10">
      <c r="A72" t="s">
        <v>421</v>
      </c>
      <c r="B72" s="72">
        <v>876013.77746650774</v>
      </c>
      <c r="C72" s="72">
        <v>0</v>
      </c>
      <c r="D72" s="72">
        <v>0</v>
      </c>
      <c r="E72" s="72">
        <v>0</v>
      </c>
      <c r="F72" s="72">
        <v>0</v>
      </c>
      <c r="G72" s="72">
        <v>0</v>
      </c>
      <c r="H72" s="72">
        <v>0</v>
      </c>
      <c r="I72" s="72">
        <v>0</v>
      </c>
      <c r="J72" s="72">
        <v>876013.77746650774</v>
      </c>
    </row>
    <row r="73" spans="1:10">
      <c r="A73" t="s">
        <v>422</v>
      </c>
      <c r="B73" s="72">
        <v>1796306.6971786504</v>
      </c>
      <c r="C73" s="72">
        <v>0</v>
      </c>
      <c r="D73" s="72">
        <v>0</v>
      </c>
      <c r="E73" s="72">
        <v>0</v>
      </c>
      <c r="F73" s="72">
        <v>0</v>
      </c>
      <c r="G73" s="72">
        <v>0</v>
      </c>
      <c r="H73" s="72">
        <v>0</v>
      </c>
      <c r="I73" s="72">
        <v>0</v>
      </c>
      <c r="J73" s="72">
        <v>1796306.6971786504</v>
      </c>
    </row>
    <row r="74" spans="1:10">
      <c r="A74" t="s">
        <v>423</v>
      </c>
      <c r="B74" s="72">
        <v>14607558.267073892</v>
      </c>
      <c r="C74" s="72">
        <v>0</v>
      </c>
      <c r="D74" s="72">
        <v>0</v>
      </c>
      <c r="E74" s="72">
        <v>0</v>
      </c>
      <c r="F74" s="72">
        <v>0</v>
      </c>
      <c r="G74" s="72">
        <v>0</v>
      </c>
      <c r="H74" s="72">
        <v>89834.317969886368</v>
      </c>
      <c r="I74" s="72">
        <v>0</v>
      </c>
      <c r="J74" s="72">
        <v>14697392.585043779</v>
      </c>
    </row>
    <row r="75" spans="1:10">
      <c r="A75" t="s">
        <v>424</v>
      </c>
      <c r="B75" s="72">
        <v>15723600.029505072</v>
      </c>
      <c r="C75" s="72">
        <v>0</v>
      </c>
      <c r="D75" s="72">
        <v>0</v>
      </c>
      <c r="E75" s="72">
        <v>0</v>
      </c>
      <c r="F75" s="72">
        <v>0</v>
      </c>
      <c r="G75" s="72">
        <v>0</v>
      </c>
      <c r="H75" s="72">
        <v>0</v>
      </c>
      <c r="I75" s="72">
        <v>0</v>
      </c>
      <c r="J75" s="72">
        <v>15723600.029505072</v>
      </c>
    </row>
    <row r="76" spans="1:10">
      <c r="A76" t="s">
        <v>425</v>
      </c>
      <c r="B76" s="72">
        <v>19648835.740770843</v>
      </c>
      <c r="C76" s="72">
        <v>0</v>
      </c>
      <c r="D76" s="72">
        <v>0</v>
      </c>
      <c r="E76" s="72">
        <v>0</v>
      </c>
      <c r="F76" s="72">
        <v>0</v>
      </c>
      <c r="G76" s="72">
        <v>0</v>
      </c>
      <c r="H76" s="72">
        <v>0</v>
      </c>
      <c r="I76" s="72">
        <v>0</v>
      </c>
      <c r="J76" s="72">
        <v>19648835.740770843</v>
      </c>
    </row>
    <row r="77" spans="1:10">
      <c r="A77" t="s">
        <v>426</v>
      </c>
      <c r="B77" s="72">
        <v>1989632.4389083819</v>
      </c>
      <c r="C77" s="72">
        <v>0</v>
      </c>
      <c r="D77" s="72">
        <v>0</v>
      </c>
      <c r="E77" s="72">
        <v>0</v>
      </c>
      <c r="F77" s="72">
        <v>0</v>
      </c>
      <c r="G77" s="72">
        <v>136859.69996079867</v>
      </c>
      <c r="H77" s="72">
        <v>0</v>
      </c>
      <c r="I77" s="72">
        <v>0</v>
      </c>
      <c r="J77" s="72">
        <v>2126492.1388691803</v>
      </c>
    </row>
    <row r="78" spans="1:10">
      <c r="A78" t="s">
        <v>427</v>
      </c>
      <c r="B78" s="72">
        <v>214496.93625475952</v>
      </c>
      <c r="C78" s="72">
        <v>0</v>
      </c>
      <c r="D78" s="72">
        <v>0</v>
      </c>
      <c r="E78" s="72">
        <v>0</v>
      </c>
      <c r="F78" s="72">
        <v>0</v>
      </c>
      <c r="G78" s="72">
        <v>0</v>
      </c>
      <c r="H78" s="72">
        <v>0</v>
      </c>
      <c r="I78" s="72">
        <v>0</v>
      </c>
      <c r="J78" s="72">
        <v>214496.93625475952</v>
      </c>
    </row>
    <row r="79" spans="1:10">
      <c r="A79" t="s">
        <v>428</v>
      </c>
      <c r="B79" s="72">
        <v>159239.16942863353</v>
      </c>
      <c r="C79" s="72">
        <v>0</v>
      </c>
      <c r="D79" s="72">
        <v>0</v>
      </c>
      <c r="E79" s="72">
        <v>0</v>
      </c>
      <c r="F79" s="72">
        <v>0</v>
      </c>
      <c r="G79" s="72">
        <v>0</v>
      </c>
      <c r="H79" s="72">
        <v>0</v>
      </c>
      <c r="I79" s="72">
        <v>0</v>
      </c>
      <c r="J79" s="72">
        <v>159239.16942863353</v>
      </c>
    </row>
    <row r="80" spans="1:10">
      <c r="A80" t="s">
        <v>429</v>
      </c>
      <c r="B80" s="72">
        <v>251834.77398479567</v>
      </c>
      <c r="C80" s="72">
        <v>0</v>
      </c>
      <c r="D80" s="72">
        <v>0</v>
      </c>
      <c r="E80" s="72">
        <v>0</v>
      </c>
      <c r="F80" s="72">
        <v>0</v>
      </c>
      <c r="G80" s="72">
        <v>0</v>
      </c>
      <c r="H80" s="72">
        <v>0</v>
      </c>
      <c r="I80" s="72">
        <v>0</v>
      </c>
      <c r="J80" s="72">
        <v>251834.77398479567</v>
      </c>
    </row>
    <row r="81" spans="1:10">
      <c r="A81" t="s">
        <v>430</v>
      </c>
      <c r="B81" s="72">
        <v>1658278.5733646278</v>
      </c>
      <c r="C81" s="72">
        <v>0</v>
      </c>
      <c r="D81" s="72">
        <v>0</v>
      </c>
      <c r="E81" s="72">
        <v>0</v>
      </c>
      <c r="F81" s="72">
        <v>0</v>
      </c>
      <c r="G81" s="72">
        <v>0</v>
      </c>
      <c r="H81" s="72">
        <v>0</v>
      </c>
      <c r="I81" s="72">
        <v>0</v>
      </c>
      <c r="J81" s="72">
        <v>1658278.5733646278</v>
      </c>
    </row>
    <row r="82" spans="1:10">
      <c r="A82" t="s">
        <v>431</v>
      </c>
      <c r="B82" s="72">
        <v>119049.56895317134</v>
      </c>
      <c r="C82" s="72">
        <v>0</v>
      </c>
      <c r="D82" s="72">
        <v>0</v>
      </c>
      <c r="E82" s="72">
        <v>0</v>
      </c>
      <c r="F82" s="72">
        <v>0</v>
      </c>
      <c r="G82" s="72">
        <v>0</v>
      </c>
      <c r="H82" s="72">
        <v>0</v>
      </c>
      <c r="I82" s="72">
        <v>0</v>
      </c>
      <c r="J82" s="72">
        <v>119049.56895317134</v>
      </c>
    </row>
    <row r="83" spans="1:10">
      <c r="A83" t="s">
        <v>432</v>
      </c>
      <c r="B83" s="72">
        <v>10840205.132280802</v>
      </c>
      <c r="C83" s="72">
        <v>0</v>
      </c>
      <c r="D83" s="72">
        <v>0</v>
      </c>
      <c r="E83" s="72">
        <v>0</v>
      </c>
      <c r="F83" s="72">
        <v>0</v>
      </c>
      <c r="G83" s="72">
        <v>0</v>
      </c>
      <c r="H83" s="72">
        <v>0</v>
      </c>
      <c r="I83" s="72">
        <v>0</v>
      </c>
      <c r="J83" s="72">
        <v>10840205.132280802</v>
      </c>
    </row>
    <row r="84" spans="1:10">
      <c r="A84" t="s">
        <v>433</v>
      </c>
      <c r="B84" s="72">
        <v>24900091.309140243</v>
      </c>
      <c r="C84" s="72">
        <v>0</v>
      </c>
      <c r="D84" s="72">
        <v>0</v>
      </c>
      <c r="E84" s="72">
        <v>0</v>
      </c>
      <c r="F84" s="72">
        <v>0</v>
      </c>
      <c r="G84" s="72">
        <v>0</v>
      </c>
      <c r="H84" s="72">
        <v>0</v>
      </c>
      <c r="I84" s="72">
        <v>0</v>
      </c>
      <c r="J84" s="72">
        <v>24900091.309140243</v>
      </c>
    </row>
    <row r="85" spans="1:10">
      <c r="A85" t="s">
        <v>434</v>
      </c>
      <c r="B85" s="72">
        <v>4975602.956716531</v>
      </c>
      <c r="C85" s="72">
        <v>0</v>
      </c>
      <c r="D85" s="72">
        <v>0</v>
      </c>
      <c r="E85" s="72">
        <v>0</v>
      </c>
      <c r="F85" s="72">
        <v>0</v>
      </c>
      <c r="G85" s="72">
        <v>0</v>
      </c>
      <c r="H85" s="72">
        <v>0</v>
      </c>
      <c r="I85" s="72">
        <v>89834.317969886368</v>
      </c>
      <c r="J85" s="72">
        <v>5065437.2746864175</v>
      </c>
    </row>
    <row r="86" spans="1:10">
      <c r="A86" t="s">
        <v>435</v>
      </c>
      <c r="B86" s="72">
        <v>188061.18470635111</v>
      </c>
      <c r="C86" s="72">
        <v>0</v>
      </c>
      <c r="D86" s="72">
        <v>0</v>
      </c>
      <c r="E86" s="72">
        <v>0</v>
      </c>
      <c r="F86" s="72">
        <v>0</v>
      </c>
      <c r="G86" s="72">
        <v>0</v>
      </c>
      <c r="H86" s="72">
        <v>0</v>
      </c>
      <c r="I86" s="72">
        <v>0</v>
      </c>
      <c r="J86" s="72">
        <v>188061.18470635111</v>
      </c>
    </row>
    <row r="87" spans="1:10">
      <c r="A87" t="s">
        <v>436</v>
      </c>
      <c r="B87" s="72">
        <v>204802.04872186089</v>
      </c>
      <c r="C87" s="72">
        <v>0</v>
      </c>
      <c r="D87" s="72">
        <v>0</v>
      </c>
      <c r="E87" s="72">
        <v>0</v>
      </c>
      <c r="F87" s="72">
        <v>0</v>
      </c>
      <c r="G87" s="72">
        <v>0</v>
      </c>
      <c r="H87" s="72">
        <v>0</v>
      </c>
      <c r="I87" s="72">
        <v>0</v>
      </c>
      <c r="J87" s="72">
        <v>204802.04872186089</v>
      </c>
    </row>
    <row r="88" spans="1:10">
      <c r="A88" t="s">
        <v>437</v>
      </c>
      <c r="B88" s="72">
        <v>90112.901437618799</v>
      </c>
      <c r="C88" s="72">
        <v>0</v>
      </c>
      <c r="D88" s="72">
        <v>0</v>
      </c>
      <c r="E88" s="72">
        <v>0</v>
      </c>
      <c r="F88" s="72">
        <v>0</v>
      </c>
      <c r="G88" s="72">
        <v>0</v>
      </c>
      <c r="H88" s="72">
        <v>0</v>
      </c>
      <c r="I88" s="72">
        <v>0</v>
      </c>
      <c r="J88" s="72">
        <v>90112.901437618799</v>
      </c>
    </row>
    <row r="89" spans="1:10">
      <c r="A89" t="s">
        <v>438</v>
      </c>
      <c r="B89" s="72">
        <v>8353220.9750733105</v>
      </c>
      <c r="C89" s="72">
        <v>0</v>
      </c>
      <c r="D89" s="72">
        <v>0</v>
      </c>
      <c r="E89" s="72">
        <v>0</v>
      </c>
      <c r="F89" s="72">
        <v>0</v>
      </c>
      <c r="G89" s="72">
        <v>0</v>
      </c>
      <c r="H89" s="72">
        <v>0</v>
      </c>
      <c r="I89" s="72">
        <v>0</v>
      </c>
      <c r="J89" s="72">
        <v>8353220.9750733105</v>
      </c>
    </row>
    <row r="90" spans="1:10">
      <c r="A90" t="s">
        <v>439</v>
      </c>
      <c r="B90" s="72">
        <v>1435426.7005914419</v>
      </c>
      <c r="C90" s="72">
        <v>0</v>
      </c>
      <c r="D90" s="72">
        <v>0</v>
      </c>
      <c r="E90" s="72">
        <v>0</v>
      </c>
      <c r="F90" s="72">
        <v>0</v>
      </c>
      <c r="G90" s="72">
        <v>0</v>
      </c>
      <c r="H90" s="72">
        <v>0</v>
      </c>
      <c r="I90" s="72">
        <v>0</v>
      </c>
      <c r="J90" s="72">
        <v>1435426.7005914419</v>
      </c>
    </row>
    <row r="91" spans="1:10">
      <c r="A91" t="s">
        <v>440</v>
      </c>
      <c r="B91" s="72">
        <v>708862.00653840951</v>
      </c>
      <c r="C91" s="72">
        <v>0</v>
      </c>
      <c r="D91" s="72">
        <v>0</v>
      </c>
      <c r="E91" s="72">
        <v>0</v>
      </c>
      <c r="F91" s="72">
        <v>0</v>
      </c>
      <c r="G91" s="72">
        <v>0</v>
      </c>
      <c r="H91" s="72">
        <v>0</v>
      </c>
      <c r="I91" s="72">
        <v>0</v>
      </c>
      <c r="J91" s="72">
        <v>708862.00653840951</v>
      </c>
    </row>
    <row r="92" spans="1:10">
      <c r="A92" t="s">
        <v>441</v>
      </c>
      <c r="B92" s="72">
        <v>1193475.4533067793</v>
      </c>
      <c r="C92" s="72">
        <v>0</v>
      </c>
      <c r="D92" s="72">
        <v>0</v>
      </c>
      <c r="E92" s="72">
        <v>0</v>
      </c>
      <c r="F92" s="72">
        <v>0</v>
      </c>
      <c r="G92" s="72">
        <v>0</v>
      </c>
      <c r="H92" s="72">
        <v>0</v>
      </c>
      <c r="I92" s="72">
        <v>0</v>
      </c>
      <c r="J92" s="72">
        <v>1193475.4533067793</v>
      </c>
    </row>
    <row r="93" spans="1:10">
      <c r="A93" t="s">
        <v>442</v>
      </c>
      <c r="B93" s="72">
        <v>158881.01648929788</v>
      </c>
      <c r="C93" s="72">
        <v>0</v>
      </c>
      <c r="D93" s="72">
        <v>0</v>
      </c>
      <c r="E93" s="72">
        <v>0</v>
      </c>
      <c r="F93" s="72">
        <v>0</v>
      </c>
      <c r="G93" s="72">
        <v>0</v>
      </c>
      <c r="H93" s="72">
        <v>0</v>
      </c>
      <c r="I93" s="72">
        <v>0</v>
      </c>
      <c r="J93" s="72">
        <v>158881.01648929788</v>
      </c>
    </row>
    <row r="94" spans="1:10">
      <c r="A94" t="s">
        <v>443</v>
      </c>
      <c r="B94" s="72">
        <v>475021.20762675331</v>
      </c>
      <c r="C94" s="72">
        <v>0</v>
      </c>
      <c r="D94" s="72">
        <v>0</v>
      </c>
      <c r="E94" s="72">
        <v>0</v>
      </c>
      <c r="F94" s="72">
        <v>0</v>
      </c>
      <c r="G94" s="72">
        <v>0</v>
      </c>
      <c r="H94" s="72">
        <v>0</v>
      </c>
      <c r="I94" s="72">
        <v>0</v>
      </c>
      <c r="J94" s="72">
        <v>475021.20762675331</v>
      </c>
    </row>
    <row r="95" spans="1:10">
      <c r="A95" t="s">
        <v>444</v>
      </c>
      <c r="B95" s="72">
        <v>2959970.2419766737</v>
      </c>
      <c r="C95" s="72">
        <v>0</v>
      </c>
      <c r="D95" s="72">
        <v>0</v>
      </c>
      <c r="E95" s="72">
        <v>0</v>
      </c>
      <c r="F95" s="72">
        <v>0</v>
      </c>
      <c r="G95" s="72">
        <v>0</v>
      </c>
      <c r="H95" s="72">
        <v>0</v>
      </c>
      <c r="I95" s="72">
        <v>0</v>
      </c>
      <c r="J95" s="72">
        <v>2959970.2419766737</v>
      </c>
    </row>
    <row r="96" spans="1:10">
      <c r="A96" t="s">
        <v>445</v>
      </c>
      <c r="B96" s="72">
        <v>0</v>
      </c>
      <c r="C96" s="72">
        <v>89834.317969886368</v>
      </c>
      <c r="D96" s="72">
        <v>0</v>
      </c>
      <c r="E96" s="72">
        <v>0</v>
      </c>
      <c r="F96" s="72">
        <v>0</v>
      </c>
      <c r="G96" s="72">
        <v>0</v>
      </c>
      <c r="H96" s="72">
        <v>0</v>
      </c>
      <c r="I96" s="72">
        <v>0</v>
      </c>
      <c r="J96" s="72">
        <v>89834.317969886368</v>
      </c>
    </row>
    <row r="97" spans="1:10">
      <c r="A97" t="s">
        <v>446</v>
      </c>
      <c r="B97" s="72">
        <v>16144839.075622721</v>
      </c>
      <c r="C97" s="72">
        <v>0</v>
      </c>
      <c r="D97" s="72">
        <v>0</v>
      </c>
      <c r="E97" s="72">
        <v>0</v>
      </c>
      <c r="F97" s="72">
        <v>0</v>
      </c>
      <c r="G97" s="72">
        <v>0</v>
      </c>
      <c r="H97" s="72">
        <v>0</v>
      </c>
      <c r="I97" s="72">
        <v>0</v>
      </c>
      <c r="J97" s="72">
        <v>16144839.075622721</v>
      </c>
    </row>
    <row r="98" spans="1:10">
      <c r="A98" t="s">
        <v>447</v>
      </c>
      <c r="B98" s="72">
        <v>12804707.202842878</v>
      </c>
      <c r="C98" s="72">
        <v>0</v>
      </c>
      <c r="D98" s="72">
        <v>0</v>
      </c>
      <c r="E98" s="72">
        <v>0</v>
      </c>
      <c r="F98" s="72">
        <v>0</v>
      </c>
      <c r="G98" s="72">
        <v>0</v>
      </c>
      <c r="H98" s="72">
        <v>89834.317969886368</v>
      </c>
      <c r="I98" s="72">
        <v>89834.317969886368</v>
      </c>
      <c r="J98" s="72">
        <v>12984375.838782651</v>
      </c>
    </row>
    <row r="99" spans="1:10">
      <c r="A99" t="s">
        <v>448</v>
      </c>
      <c r="B99" s="72">
        <v>647073.30846487719</v>
      </c>
      <c r="C99" s="72">
        <v>0</v>
      </c>
      <c r="D99" s="72">
        <v>0</v>
      </c>
      <c r="E99" s="72">
        <v>0</v>
      </c>
      <c r="F99" s="72">
        <v>0</v>
      </c>
      <c r="G99" s="72">
        <v>0</v>
      </c>
      <c r="H99" s="72">
        <v>0</v>
      </c>
      <c r="I99" s="72">
        <v>0</v>
      </c>
      <c r="J99" s="72">
        <v>647073.30846487719</v>
      </c>
    </row>
    <row r="100" spans="1:10">
      <c r="A100" t="s">
        <v>449</v>
      </c>
      <c r="B100" s="72">
        <v>4854685.9378312379</v>
      </c>
      <c r="C100" s="72">
        <v>0</v>
      </c>
      <c r="D100" s="72">
        <v>0</v>
      </c>
      <c r="E100" s="72">
        <v>0</v>
      </c>
      <c r="F100" s="72">
        <v>0</v>
      </c>
      <c r="G100" s="72">
        <v>0</v>
      </c>
      <c r="H100" s="72">
        <v>0</v>
      </c>
      <c r="I100" s="72">
        <v>89834.317969886368</v>
      </c>
      <c r="J100" s="72">
        <v>4944520.2558011245</v>
      </c>
    </row>
    <row r="101" spans="1:10">
      <c r="A101" t="s">
        <v>450</v>
      </c>
      <c r="B101" s="72">
        <v>1655387.5483410384</v>
      </c>
      <c r="C101" s="72">
        <v>0</v>
      </c>
      <c r="D101" s="72">
        <v>0</v>
      </c>
      <c r="E101" s="72">
        <v>0</v>
      </c>
      <c r="F101" s="72">
        <v>0</v>
      </c>
      <c r="G101" s="72">
        <v>0</v>
      </c>
      <c r="H101" s="72">
        <v>0</v>
      </c>
      <c r="I101" s="72">
        <v>0</v>
      </c>
      <c r="J101" s="72">
        <v>1655387.5483410384</v>
      </c>
    </row>
    <row r="102" spans="1:10">
      <c r="A102" t="s">
        <v>451</v>
      </c>
      <c r="B102" s="72">
        <v>1508374.7698321021</v>
      </c>
      <c r="C102" s="72">
        <v>0</v>
      </c>
      <c r="D102" s="72">
        <v>0</v>
      </c>
      <c r="E102" s="72">
        <v>0</v>
      </c>
      <c r="F102" s="72">
        <v>0</v>
      </c>
      <c r="G102" s="72">
        <v>0</v>
      </c>
      <c r="H102" s="72">
        <v>0</v>
      </c>
      <c r="I102" s="72">
        <v>0</v>
      </c>
      <c r="J102" s="72">
        <v>1508374.7698321021</v>
      </c>
    </row>
    <row r="103" spans="1:10">
      <c r="A103" t="s">
        <v>452</v>
      </c>
      <c r="B103" s="72">
        <v>8358242.0250706039</v>
      </c>
      <c r="C103" s="72">
        <v>0</v>
      </c>
      <c r="D103" s="72">
        <v>0</v>
      </c>
      <c r="E103" s="72">
        <v>0</v>
      </c>
      <c r="F103" s="72">
        <v>0</v>
      </c>
      <c r="G103" s="72">
        <v>0</v>
      </c>
      <c r="H103" s="72">
        <v>0</v>
      </c>
      <c r="I103" s="72">
        <v>0</v>
      </c>
      <c r="J103" s="72">
        <v>8358242.0250706039</v>
      </c>
    </row>
    <row r="104" spans="1:10">
      <c r="A104" t="s">
        <v>453</v>
      </c>
      <c r="B104" s="72">
        <v>12981310.679715795</v>
      </c>
      <c r="C104" s="72">
        <v>0</v>
      </c>
      <c r="D104" s="72">
        <v>0</v>
      </c>
      <c r="E104" s="72">
        <v>0</v>
      </c>
      <c r="F104" s="72">
        <v>0</v>
      </c>
      <c r="G104" s="72">
        <v>0</v>
      </c>
      <c r="H104" s="72">
        <v>89834.317969886368</v>
      </c>
      <c r="I104" s="72">
        <v>89834.317969886368</v>
      </c>
      <c r="J104" s="72">
        <v>13160979.315655569</v>
      </c>
    </row>
    <row r="105" spans="1:10">
      <c r="A105" t="s">
        <v>454</v>
      </c>
      <c r="B105" s="72">
        <v>361311.55928362685</v>
      </c>
      <c r="C105" s="72">
        <v>0</v>
      </c>
      <c r="D105" s="72">
        <v>0</v>
      </c>
      <c r="E105" s="72">
        <v>0</v>
      </c>
      <c r="F105" s="72">
        <v>0</v>
      </c>
      <c r="G105" s="72">
        <v>0</v>
      </c>
      <c r="H105" s="72">
        <v>0</v>
      </c>
      <c r="I105" s="72">
        <v>0</v>
      </c>
      <c r="J105" s="72">
        <v>361311.55928362685</v>
      </c>
    </row>
    <row r="106" spans="1:10">
      <c r="A106" t="s">
        <v>455</v>
      </c>
      <c r="B106" s="72">
        <v>490437.28448335233</v>
      </c>
      <c r="C106" s="72">
        <v>0</v>
      </c>
      <c r="D106" s="72">
        <v>0</v>
      </c>
      <c r="E106" s="72">
        <v>0</v>
      </c>
      <c r="F106" s="72">
        <v>0</v>
      </c>
      <c r="G106" s="72">
        <v>0</v>
      </c>
      <c r="H106" s="72">
        <v>0</v>
      </c>
      <c r="I106" s="72">
        <v>0</v>
      </c>
      <c r="J106" s="72">
        <v>490437.28448335233</v>
      </c>
    </row>
    <row r="107" spans="1:10">
      <c r="A107" t="s">
        <v>456</v>
      </c>
      <c r="B107" s="72">
        <v>0</v>
      </c>
      <c r="C107" s="72">
        <v>89834.317969886368</v>
      </c>
      <c r="D107" s="72">
        <v>0</v>
      </c>
      <c r="E107" s="72">
        <v>0</v>
      </c>
      <c r="F107" s="72">
        <v>0</v>
      </c>
      <c r="G107" s="72">
        <v>0</v>
      </c>
      <c r="H107" s="72">
        <v>0</v>
      </c>
      <c r="I107" s="72">
        <v>0</v>
      </c>
      <c r="J107" s="72">
        <v>89834.317969886368</v>
      </c>
    </row>
    <row r="108" spans="1:10">
      <c r="A108" t="s">
        <v>457</v>
      </c>
      <c r="B108" s="72">
        <v>505713.78006051504</v>
      </c>
      <c r="C108" s="72">
        <v>0</v>
      </c>
      <c r="D108" s="72">
        <v>0</v>
      </c>
      <c r="E108" s="72">
        <v>0</v>
      </c>
      <c r="F108" s="72">
        <v>0</v>
      </c>
      <c r="G108" s="72">
        <v>0</v>
      </c>
      <c r="H108" s="72">
        <v>0</v>
      </c>
      <c r="I108" s="72">
        <v>0</v>
      </c>
      <c r="J108" s="72">
        <v>505713.78006051504</v>
      </c>
    </row>
    <row r="109" spans="1:10">
      <c r="A109" t="s">
        <v>458</v>
      </c>
      <c r="B109" s="72">
        <v>309298.26256187155</v>
      </c>
      <c r="C109" s="72">
        <v>0</v>
      </c>
      <c r="D109" s="72">
        <v>0</v>
      </c>
      <c r="E109" s="72">
        <v>0</v>
      </c>
      <c r="F109" s="72">
        <v>0</v>
      </c>
      <c r="G109" s="72">
        <v>0</v>
      </c>
      <c r="H109" s="72">
        <v>0</v>
      </c>
      <c r="I109" s="72">
        <v>0</v>
      </c>
      <c r="J109" s="72">
        <v>309298.26256187155</v>
      </c>
    </row>
    <row r="110" spans="1:10">
      <c r="A110" t="s">
        <v>459</v>
      </c>
      <c r="B110" s="72">
        <v>714897.1117805409</v>
      </c>
      <c r="C110" s="72">
        <v>0</v>
      </c>
      <c r="D110" s="72">
        <v>0</v>
      </c>
      <c r="E110" s="72">
        <v>0</v>
      </c>
      <c r="F110" s="72">
        <v>0</v>
      </c>
      <c r="G110" s="72">
        <v>0</v>
      </c>
      <c r="H110" s="72">
        <v>0</v>
      </c>
      <c r="I110" s="72">
        <v>0</v>
      </c>
      <c r="J110" s="72">
        <v>714897.1117805409</v>
      </c>
    </row>
    <row r="111" spans="1:10">
      <c r="A111" t="s">
        <v>460</v>
      </c>
      <c r="B111" s="72">
        <v>9417713.4505111352</v>
      </c>
      <c r="C111" s="72">
        <v>0</v>
      </c>
      <c r="D111" s="72">
        <v>0</v>
      </c>
      <c r="E111" s="72">
        <v>0</v>
      </c>
      <c r="F111" s="72">
        <v>0</v>
      </c>
      <c r="G111" s="72">
        <v>0</v>
      </c>
      <c r="H111" s="72">
        <v>0</v>
      </c>
      <c r="I111" s="72">
        <v>0</v>
      </c>
      <c r="J111" s="72">
        <v>9417713.4505111352</v>
      </c>
    </row>
    <row r="112" spans="1:10">
      <c r="A112" t="s">
        <v>461</v>
      </c>
      <c r="B112" s="72">
        <v>32985362.083724063</v>
      </c>
      <c r="C112" s="72">
        <v>0</v>
      </c>
      <c r="D112" s="72">
        <v>0</v>
      </c>
      <c r="E112" s="72">
        <v>0</v>
      </c>
      <c r="F112" s="72">
        <v>0</v>
      </c>
      <c r="G112" s="72">
        <v>0</v>
      </c>
      <c r="H112" s="72">
        <v>106626.90718471022</v>
      </c>
      <c r="I112" s="72">
        <v>0</v>
      </c>
      <c r="J112" s="72">
        <v>33091988.990908772</v>
      </c>
    </row>
    <row r="113" spans="1:10">
      <c r="A113" t="s">
        <v>462</v>
      </c>
      <c r="B113" s="72">
        <v>6390890.8306551538</v>
      </c>
      <c r="C113" s="72">
        <v>0</v>
      </c>
      <c r="D113" s="72">
        <v>0</v>
      </c>
      <c r="E113" s="72">
        <v>0</v>
      </c>
      <c r="F113" s="72">
        <v>0</v>
      </c>
      <c r="G113" s="72">
        <v>0</v>
      </c>
      <c r="H113" s="72">
        <v>0</v>
      </c>
      <c r="I113" s="72">
        <v>0</v>
      </c>
      <c r="J113" s="72">
        <v>6390890.8306551538</v>
      </c>
    </row>
    <row r="114" spans="1:10">
      <c r="A114" t="s">
        <v>463</v>
      </c>
      <c r="B114" s="72">
        <v>129891.22307882519</v>
      </c>
      <c r="C114" s="72">
        <v>0</v>
      </c>
      <c r="D114" s="72">
        <v>0</v>
      </c>
      <c r="E114" s="72">
        <v>0</v>
      </c>
      <c r="F114" s="72">
        <v>0</v>
      </c>
      <c r="G114" s="72">
        <v>0</v>
      </c>
      <c r="H114" s="72">
        <v>0</v>
      </c>
      <c r="I114" s="72">
        <v>0</v>
      </c>
      <c r="J114" s="72">
        <v>129891.22307882519</v>
      </c>
    </row>
    <row r="115" spans="1:10">
      <c r="A115" t="s">
        <v>464</v>
      </c>
      <c r="B115" s="72">
        <v>3145759.468367782</v>
      </c>
      <c r="C115" s="72">
        <v>0</v>
      </c>
      <c r="D115" s="72">
        <v>0</v>
      </c>
      <c r="E115" s="72">
        <v>0</v>
      </c>
      <c r="F115" s="72">
        <v>0</v>
      </c>
      <c r="G115" s="72">
        <v>0</v>
      </c>
      <c r="H115" s="72">
        <v>0</v>
      </c>
      <c r="I115" s="72">
        <v>0</v>
      </c>
      <c r="J115" s="72">
        <v>3145759.468367782</v>
      </c>
    </row>
    <row r="116" spans="1:10">
      <c r="A116" t="s">
        <v>465</v>
      </c>
      <c r="B116" s="72">
        <v>1020405.2029931943</v>
      </c>
      <c r="C116" s="72">
        <v>0</v>
      </c>
      <c r="D116" s="72">
        <v>0</v>
      </c>
      <c r="E116" s="72">
        <v>0</v>
      </c>
      <c r="F116" s="72">
        <v>0</v>
      </c>
      <c r="G116" s="72">
        <v>0</v>
      </c>
      <c r="H116" s="72">
        <v>0</v>
      </c>
      <c r="I116" s="72">
        <v>0</v>
      </c>
      <c r="J116" s="72">
        <v>1020405.2029931943</v>
      </c>
    </row>
    <row r="117" spans="1:10">
      <c r="A117" t="s">
        <v>466</v>
      </c>
      <c r="B117" s="72">
        <v>107775.48255962435</v>
      </c>
      <c r="C117" s="72">
        <v>0</v>
      </c>
      <c r="D117" s="72">
        <v>0</v>
      </c>
      <c r="E117" s="72">
        <v>0</v>
      </c>
      <c r="F117" s="72">
        <v>0</v>
      </c>
      <c r="G117" s="72">
        <v>0</v>
      </c>
      <c r="H117" s="72">
        <v>0</v>
      </c>
      <c r="I117" s="72">
        <v>0</v>
      </c>
      <c r="J117" s="72">
        <v>107775.48255962435</v>
      </c>
    </row>
    <row r="118" spans="1:10">
      <c r="A118" t="s">
        <v>467</v>
      </c>
      <c r="B118" s="72">
        <v>4364716.3195700599</v>
      </c>
      <c r="C118" s="72">
        <v>0</v>
      </c>
      <c r="D118" s="72">
        <v>0</v>
      </c>
      <c r="E118" s="72">
        <v>0</v>
      </c>
      <c r="F118" s="72">
        <v>0</v>
      </c>
      <c r="G118" s="72">
        <v>0</v>
      </c>
      <c r="H118" s="72">
        <v>0</v>
      </c>
      <c r="I118" s="72">
        <v>0</v>
      </c>
      <c r="J118" s="72">
        <v>4364716.3195700599</v>
      </c>
    </row>
    <row r="119" spans="1:10">
      <c r="A119" t="s">
        <v>468</v>
      </c>
      <c r="B119" s="72">
        <v>729052.59097732336</v>
      </c>
      <c r="C119" s="72">
        <v>0</v>
      </c>
      <c r="D119" s="72">
        <v>0</v>
      </c>
      <c r="E119" s="72">
        <v>0</v>
      </c>
      <c r="F119" s="72">
        <v>0</v>
      </c>
      <c r="G119" s="72">
        <v>0</v>
      </c>
      <c r="H119" s="72">
        <v>0</v>
      </c>
      <c r="I119" s="72">
        <v>0</v>
      </c>
      <c r="J119" s="72">
        <v>729052.59097732336</v>
      </c>
    </row>
    <row r="120" spans="1:10">
      <c r="A120" t="s">
        <v>469</v>
      </c>
      <c r="B120" s="72">
        <v>2186539.0279078172</v>
      </c>
      <c r="C120" s="72">
        <v>0</v>
      </c>
      <c r="D120" s="72">
        <v>0</v>
      </c>
      <c r="E120" s="72">
        <v>0</v>
      </c>
      <c r="F120" s="72">
        <v>0</v>
      </c>
      <c r="G120" s="72">
        <v>0</v>
      </c>
      <c r="H120" s="72">
        <v>0</v>
      </c>
      <c r="I120" s="72">
        <v>0</v>
      </c>
      <c r="J120" s="72">
        <v>2186539.0279078172</v>
      </c>
    </row>
    <row r="121" spans="1:10">
      <c r="A121" t="s">
        <v>470</v>
      </c>
      <c r="B121" s="72">
        <v>1557671.8771512061</v>
      </c>
      <c r="C121" s="72">
        <v>0</v>
      </c>
      <c r="D121" s="72">
        <v>0</v>
      </c>
      <c r="E121" s="72">
        <v>0</v>
      </c>
      <c r="F121" s="72">
        <v>0</v>
      </c>
      <c r="G121" s="72">
        <v>0</v>
      </c>
      <c r="H121" s="72">
        <v>0</v>
      </c>
      <c r="I121" s="72">
        <v>0</v>
      </c>
      <c r="J121" s="72">
        <v>1557671.8771512061</v>
      </c>
    </row>
    <row r="122" spans="1:10">
      <c r="A122" t="s">
        <v>471</v>
      </c>
      <c r="B122" s="72">
        <v>981152.58391610009</v>
      </c>
      <c r="C122" s="72">
        <v>0</v>
      </c>
      <c r="D122" s="72">
        <v>0</v>
      </c>
      <c r="E122" s="72">
        <v>0</v>
      </c>
      <c r="F122" s="72">
        <v>0</v>
      </c>
      <c r="G122" s="72">
        <v>0</v>
      </c>
      <c r="H122" s="72">
        <v>0</v>
      </c>
      <c r="I122" s="72">
        <v>0</v>
      </c>
      <c r="J122" s="72">
        <v>981152.58391610009</v>
      </c>
    </row>
    <row r="123" spans="1:10">
      <c r="A123" t="s">
        <v>472</v>
      </c>
      <c r="B123" s="72">
        <v>5315294.0637294017</v>
      </c>
      <c r="C123" s="72">
        <v>0</v>
      </c>
      <c r="D123" s="72">
        <v>0</v>
      </c>
      <c r="E123" s="72">
        <v>0</v>
      </c>
      <c r="F123" s="72">
        <v>0</v>
      </c>
      <c r="G123" s="72">
        <v>0</v>
      </c>
      <c r="H123" s="72">
        <v>0</v>
      </c>
      <c r="I123" s="72">
        <v>0</v>
      </c>
      <c r="J123" s="72">
        <v>5315294.0637294017</v>
      </c>
    </row>
    <row r="124" spans="1:10">
      <c r="A124" t="s">
        <v>473</v>
      </c>
      <c r="B124" s="72">
        <v>4318012.0831306903</v>
      </c>
      <c r="C124" s="72">
        <v>0</v>
      </c>
      <c r="D124" s="72">
        <v>0</v>
      </c>
      <c r="E124" s="72">
        <v>0</v>
      </c>
      <c r="F124" s="72">
        <v>0</v>
      </c>
      <c r="G124" s="72">
        <v>0</v>
      </c>
      <c r="H124" s="72">
        <v>0</v>
      </c>
      <c r="I124" s="72">
        <v>89834.317969886368</v>
      </c>
      <c r="J124" s="72">
        <v>4407846.4011005769</v>
      </c>
    </row>
    <row r="125" spans="1:10">
      <c r="A125" t="s">
        <v>474</v>
      </c>
      <c r="B125" s="72">
        <v>17085634.494340297</v>
      </c>
      <c r="C125" s="72">
        <v>0</v>
      </c>
      <c r="D125" s="72">
        <v>0</v>
      </c>
      <c r="E125" s="72">
        <v>0</v>
      </c>
      <c r="F125" s="72">
        <v>0</v>
      </c>
      <c r="G125" s="72">
        <v>0</v>
      </c>
      <c r="H125" s="72">
        <v>0</v>
      </c>
      <c r="I125" s="72">
        <v>0</v>
      </c>
      <c r="J125" s="72">
        <v>17085634.494340297</v>
      </c>
    </row>
    <row r="126" spans="1:10">
      <c r="A126" t="s">
        <v>475</v>
      </c>
      <c r="B126" s="72">
        <v>679552.25880444318</v>
      </c>
      <c r="C126" s="72">
        <v>0</v>
      </c>
      <c r="D126" s="72">
        <v>0</v>
      </c>
      <c r="E126" s="72">
        <v>0</v>
      </c>
      <c r="F126" s="72">
        <v>0</v>
      </c>
      <c r="G126" s="72">
        <v>0</v>
      </c>
      <c r="H126" s="72">
        <v>0</v>
      </c>
      <c r="I126" s="72">
        <v>0</v>
      </c>
      <c r="J126" s="72">
        <v>679552.25880444318</v>
      </c>
    </row>
    <row r="127" spans="1:10">
      <c r="A127" t="s">
        <v>476</v>
      </c>
      <c r="B127" s="72">
        <v>629435.46598848514</v>
      </c>
      <c r="C127" s="72">
        <v>0</v>
      </c>
      <c r="D127" s="72">
        <v>0</v>
      </c>
      <c r="E127" s="72">
        <v>0</v>
      </c>
      <c r="F127" s="72">
        <v>0</v>
      </c>
      <c r="G127" s="72">
        <v>0</v>
      </c>
      <c r="H127" s="72">
        <v>0</v>
      </c>
      <c r="I127" s="72">
        <v>0</v>
      </c>
      <c r="J127" s="72">
        <v>629435.46598848514</v>
      </c>
    </row>
    <row r="128" spans="1:10">
      <c r="A128" t="s">
        <v>477</v>
      </c>
      <c r="B128" s="72">
        <v>2397748.9396547629</v>
      </c>
      <c r="C128" s="72">
        <v>0</v>
      </c>
      <c r="D128" s="72">
        <v>0</v>
      </c>
      <c r="E128" s="72">
        <v>0</v>
      </c>
      <c r="F128" s="72">
        <v>0</v>
      </c>
      <c r="G128" s="72">
        <v>0</v>
      </c>
      <c r="H128" s="72">
        <v>0</v>
      </c>
      <c r="I128" s="72">
        <v>0</v>
      </c>
      <c r="J128" s="72">
        <v>2397748.9396547629</v>
      </c>
    </row>
    <row r="129" spans="1:10">
      <c r="A129" t="s">
        <v>478</v>
      </c>
      <c r="B129" s="72">
        <v>603074.15825381584</v>
      </c>
      <c r="C129" s="72">
        <v>0</v>
      </c>
      <c r="D129" s="72">
        <v>0</v>
      </c>
      <c r="E129" s="72">
        <v>0</v>
      </c>
      <c r="F129" s="72">
        <v>0</v>
      </c>
      <c r="G129" s="72">
        <v>0</v>
      </c>
      <c r="H129" s="72">
        <v>0</v>
      </c>
      <c r="I129" s="72">
        <v>0</v>
      </c>
      <c r="J129" s="72">
        <v>603074.15825381584</v>
      </c>
    </row>
    <row r="130" spans="1:10">
      <c r="A130" t="s">
        <v>479</v>
      </c>
      <c r="B130" s="72">
        <v>3110418.2117029009</v>
      </c>
      <c r="C130" s="72">
        <v>0</v>
      </c>
      <c r="D130" s="72">
        <v>0</v>
      </c>
      <c r="E130" s="72">
        <v>0</v>
      </c>
      <c r="F130" s="72">
        <v>0</v>
      </c>
      <c r="G130" s="72">
        <v>0</v>
      </c>
      <c r="H130" s="72">
        <v>0</v>
      </c>
      <c r="I130" s="72">
        <v>0</v>
      </c>
      <c r="J130" s="72">
        <v>3110418.2117029009</v>
      </c>
    </row>
    <row r="131" spans="1:10">
      <c r="A131" t="s">
        <v>480</v>
      </c>
      <c r="B131" s="72">
        <v>6710765.6407237425</v>
      </c>
      <c r="C131" s="72">
        <v>0</v>
      </c>
      <c r="D131" s="72">
        <v>0</v>
      </c>
      <c r="E131" s="72">
        <v>0</v>
      </c>
      <c r="F131" s="72">
        <v>0</v>
      </c>
      <c r="G131" s="72">
        <v>0</v>
      </c>
      <c r="H131" s="72">
        <v>93348.319346568358</v>
      </c>
      <c r="I131" s="72">
        <v>89834.317969886368</v>
      </c>
      <c r="J131" s="72">
        <v>6893948.2780401977</v>
      </c>
    </row>
    <row r="132" spans="1:10">
      <c r="A132" t="s">
        <v>481</v>
      </c>
      <c r="B132" s="72">
        <v>3628163.0364130288</v>
      </c>
      <c r="C132" s="72">
        <v>0</v>
      </c>
      <c r="D132" s="72">
        <v>0</v>
      </c>
      <c r="E132" s="72">
        <v>0</v>
      </c>
      <c r="F132" s="72">
        <v>0</v>
      </c>
      <c r="G132" s="72">
        <v>0</v>
      </c>
      <c r="H132" s="72">
        <v>0</v>
      </c>
      <c r="I132" s="72">
        <v>0</v>
      </c>
      <c r="J132" s="72">
        <v>3628163.0364130288</v>
      </c>
    </row>
    <row r="133" spans="1:10">
      <c r="A133" t="s">
        <v>482</v>
      </c>
      <c r="B133" s="72">
        <v>1400266.4445117766</v>
      </c>
      <c r="C133" s="72">
        <v>0</v>
      </c>
      <c r="D133" s="72">
        <v>0</v>
      </c>
      <c r="E133" s="72">
        <v>0</v>
      </c>
      <c r="F133" s="72">
        <v>0</v>
      </c>
      <c r="G133" s="72">
        <v>0</v>
      </c>
      <c r="H133" s="72">
        <v>0</v>
      </c>
      <c r="I133" s="72">
        <v>0</v>
      </c>
      <c r="J133" s="72">
        <v>1400266.4445117766</v>
      </c>
    </row>
    <row r="134" spans="1:10">
      <c r="A134" t="s">
        <v>483</v>
      </c>
      <c r="B134" s="72">
        <v>6157153.959502345</v>
      </c>
      <c r="C134" s="72">
        <v>0</v>
      </c>
      <c r="D134" s="72">
        <v>0</v>
      </c>
      <c r="E134" s="72">
        <v>0</v>
      </c>
      <c r="F134" s="72">
        <v>0</v>
      </c>
      <c r="G134" s="72">
        <v>0</v>
      </c>
      <c r="H134" s="72">
        <v>0</v>
      </c>
      <c r="I134" s="72">
        <v>0</v>
      </c>
      <c r="J134" s="72">
        <v>6157153.959502345</v>
      </c>
    </row>
    <row r="135" spans="1:10">
      <c r="A135" t="s">
        <v>484</v>
      </c>
      <c r="B135" s="72">
        <v>11669718.554880336</v>
      </c>
      <c r="C135" s="72">
        <v>0</v>
      </c>
      <c r="D135" s="72">
        <v>1395955.6782021383</v>
      </c>
      <c r="E135" s="72">
        <v>0</v>
      </c>
      <c r="F135" s="72">
        <v>0</v>
      </c>
      <c r="G135" s="72">
        <v>0</v>
      </c>
      <c r="H135" s="72">
        <v>0</v>
      </c>
      <c r="I135" s="72">
        <v>0</v>
      </c>
      <c r="J135" s="72">
        <v>13065674.233082473</v>
      </c>
    </row>
    <row r="136" spans="1:10">
      <c r="A136" t="s">
        <v>485</v>
      </c>
      <c r="B136" s="72">
        <v>6709118.9949703384</v>
      </c>
      <c r="C136" s="72">
        <v>0</v>
      </c>
      <c r="D136" s="72">
        <v>0</v>
      </c>
      <c r="E136" s="72">
        <v>0</v>
      </c>
      <c r="F136" s="72">
        <v>0</v>
      </c>
      <c r="G136" s="72">
        <v>0</v>
      </c>
      <c r="H136" s="72">
        <v>0</v>
      </c>
      <c r="I136" s="72">
        <v>0</v>
      </c>
      <c r="J136" s="72">
        <v>6709118.9949703384</v>
      </c>
    </row>
    <row r="137" spans="1:10">
      <c r="A137" t="s">
        <v>486</v>
      </c>
      <c r="B137" s="72">
        <v>3521927.1464963588</v>
      </c>
      <c r="C137" s="72">
        <v>0</v>
      </c>
      <c r="D137" s="72">
        <v>0</v>
      </c>
      <c r="E137" s="72">
        <v>0</v>
      </c>
      <c r="F137" s="72">
        <v>0</v>
      </c>
      <c r="G137" s="72">
        <v>0</v>
      </c>
      <c r="H137" s="72">
        <v>0</v>
      </c>
      <c r="I137" s="72">
        <v>0</v>
      </c>
      <c r="J137" s="72">
        <v>3521927.1464963588</v>
      </c>
    </row>
    <row r="138" spans="1:10">
      <c r="A138" t="s">
        <v>487</v>
      </c>
      <c r="B138" s="72">
        <v>163531.43333493554</v>
      </c>
      <c r="C138" s="72">
        <v>0</v>
      </c>
      <c r="D138" s="72">
        <v>0</v>
      </c>
      <c r="E138" s="72">
        <v>0</v>
      </c>
      <c r="F138" s="72">
        <v>0</v>
      </c>
      <c r="G138" s="72">
        <v>0</v>
      </c>
      <c r="H138" s="72">
        <v>0</v>
      </c>
      <c r="I138" s="72">
        <v>0</v>
      </c>
      <c r="J138" s="72">
        <v>163531.43333493554</v>
      </c>
    </row>
    <row r="139" spans="1:10">
      <c r="A139" t="s">
        <v>488</v>
      </c>
      <c r="B139" s="72">
        <v>6921580.0972241443</v>
      </c>
      <c r="C139" s="72">
        <v>0</v>
      </c>
      <c r="D139" s="72">
        <v>0</v>
      </c>
      <c r="E139" s="72">
        <v>0</v>
      </c>
      <c r="F139" s="72">
        <v>0</v>
      </c>
      <c r="G139" s="72">
        <v>0</v>
      </c>
      <c r="H139" s="72">
        <v>0</v>
      </c>
      <c r="I139" s="72">
        <v>0</v>
      </c>
      <c r="J139" s="72">
        <v>6921580.0972241443</v>
      </c>
    </row>
    <row r="140" spans="1:10">
      <c r="A140" t="s">
        <v>489</v>
      </c>
      <c r="B140" s="72">
        <v>6971838.8022727137</v>
      </c>
      <c r="C140" s="72">
        <v>0</v>
      </c>
      <c r="D140" s="72">
        <v>0</v>
      </c>
      <c r="E140" s="72">
        <v>0</v>
      </c>
      <c r="F140" s="72">
        <v>0</v>
      </c>
      <c r="G140" s="72">
        <v>0</v>
      </c>
      <c r="H140" s="72">
        <v>0</v>
      </c>
      <c r="I140" s="72">
        <v>89834.317969886368</v>
      </c>
      <c r="J140" s="72">
        <v>7061673.1202426003</v>
      </c>
    </row>
    <row r="141" spans="1:10">
      <c r="A141" t="s">
        <v>490</v>
      </c>
      <c r="B141" s="72">
        <v>168989.69910274236</v>
      </c>
      <c r="C141" s="72">
        <v>0</v>
      </c>
      <c r="D141" s="72">
        <v>0</v>
      </c>
      <c r="E141" s="72">
        <v>0</v>
      </c>
      <c r="F141" s="72">
        <v>0</v>
      </c>
      <c r="G141" s="72">
        <v>0</v>
      </c>
      <c r="H141" s="72">
        <v>0</v>
      </c>
      <c r="I141" s="72">
        <v>0</v>
      </c>
      <c r="J141" s="72">
        <v>168989.69910274236</v>
      </c>
    </row>
    <row r="142" spans="1:10">
      <c r="A142" t="s">
        <v>491</v>
      </c>
      <c r="B142" s="72">
        <v>1211844.6686405807</v>
      </c>
      <c r="C142" s="72">
        <v>0</v>
      </c>
      <c r="D142" s="72">
        <v>0</v>
      </c>
      <c r="E142" s="72">
        <v>0</v>
      </c>
      <c r="F142" s="72">
        <v>0</v>
      </c>
      <c r="G142" s="72">
        <v>0</v>
      </c>
      <c r="H142" s="72">
        <v>0</v>
      </c>
      <c r="I142" s="72">
        <v>0</v>
      </c>
      <c r="J142" s="72">
        <v>1211844.6686405807</v>
      </c>
    </row>
    <row r="143" spans="1:10">
      <c r="A143" t="s">
        <v>492</v>
      </c>
      <c r="B143" s="72">
        <v>8931440.797637118</v>
      </c>
      <c r="C143" s="72">
        <v>0</v>
      </c>
      <c r="D143" s="72">
        <v>0</v>
      </c>
      <c r="E143" s="72">
        <v>0</v>
      </c>
      <c r="F143" s="72">
        <v>0</v>
      </c>
      <c r="G143" s="72">
        <v>0</v>
      </c>
      <c r="H143" s="72">
        <v>0</v>
      </c>
      <c r="I143" s="72">
        <v>0</v>
      </c>
      <c r="J143" s="72">
        <v>8931440.797637118</v>
      </c>
    </row>
    <row r="144" spans="1:10">
      <c r="A144" t="s">
        <v>493</v>
      </c>
      <c r="B144" s="72">
        <v>454975.38475464459</v>
      </c>
      <c r="C144" s="72">
        <v>0</v>
      </c>
      <c r="D144" s="72">
        <v>0</v>
      </c>
      <c r="E144" s="72">
        <v>0</v>
      </c>
      <c r="F144" s="72">
        <v>0</v>
      </c>
      <c r="G144" s="72">
        <v>0</v>
      </c>
      <c r="H144" s="72">
        <v>0</v>
      </c>
      <c r="I144" s="72">
        <v>0</v>
      </c>
      <c r="J144" s="72">
        <v>454975.38475464459</v>
      </c>
    </row>
    <row r="145" spans="1:10">
      <c r="A145" t="s">
        <v>494</v>
      </c>
      <c r="B145" s="72">
        <v>0</v>
      </c>
      <c r="C145" s="72">
        <v>89834.317969886368</v>
      </c>
      <c r="D145" s="72">
        <v>0</v>
      </c>
      <c r="E145" s="72">
        <v>0</v>
      </c>
      <c r="F145" s="72">
        <v>0</v>
      </c>
      <c r="G145" s="72">
        <v>0</v>
      </c>
      <c r="H145" s="72">
        <v>0</v>
      </c>
      <c r="I145" s="72">
        <v>0</v>
      </c>
      <c r="J145" s="72">
        <v>89834.317969886368</v>
      </c>
    </row>
    <row r="146" spans="1:10">
      <c r="A146" t="s">
        <v>495</v>
      </c>
      <c r="B146" s="72">
        <v>390390.80219852505</v>
      </c>
      <c r="C146" s="72">
        <v>0</v>
      </c>
      <c r="D146" s="72">
        <v>0</v>
      </c>
      <c r="E146" s="72">
        <v>0</v>
      </c>
      <c r="F146" s="72">
        <v>0</v>
      </c>
      <c r="G146" s="72">
        <v>0</v>
      </c>
      <c r="H146" s="72">
        <v>0</v>
      </c>
      <c r="I146" s="72">
        <v>0</v>
      </c>
      <c r="J146" s="72">
        <v>390390.80219852505</v>
      </c>
    </row>
    <row r="147" spans="1:10">
      <c r="A147" t="s">
        <v>496</v>
      </c>
      <c r="B147" s="72">
        <v>0</v>
      </c>
      <c r="C147" s="72">
        <v>89834.317969886368</v>
      </c>
      <c r="D147" s="72">
        <v>0</v>
      </c>
      <c r="E147" s="72">
        <v>0</v>
      </c>
      <c r="F147" s="72">
        <v>0</v>
      </c>
      <c r="G147" s="72">
        <v>0</v>
      </c>
      <c r="H147" s="72">
        <v>0</v>
      </c>
      <c r="I147" s="72">
        <v>0</v>
      </c>
      <c r="J147" s="72">
        <v>89834.317969886368</v>
      </c>
    </row>
    <row r="148" spans="1:10">
      <c r="A148" t="s">
        <v>497</v>
      </c>
      <c r="B148" s="72">
        <v>1722997.3560775821</v>
      </c>
      <c r="C148" s="72">
        <v>0</v>
      </c>
      <c r="D148" s="72">
        <v>0</v>
      </c>
      <c r="E148" s="72">
        <v>0</v>
      </c>
      <c r="F148" s="72">
        <v>0</v>
      </c>
      <c r="G148" s="72">
        <v>0</v>
      </c>
      <c r="H148" s="72">
        <v>0</v>
      </c>
      <c r="I148" s="72">
        <v>0</v>
      </c>
      <c r="J148" s="72">
        <v>1722997.3560775821</v>
      </c>
    </row>
    <row r="149" spans="1:10">
      <c r="A149" t="s">
        <v>498</v>
      </c>
      <c r="B149" s="72">
        <v>0</v>
      </c>
      <c r="C149" s="72">
        <v>89834.317969886368</v>
      </c>
      <c r="D149" s="72">
        <v>0</v>
      </c>
      <c r="E149" s="72">
        <v>0</v>
      </c>
      <c r="F149" s="72">
        <v>0</v>
      </c>
      <c r="G149" s="72">
        <v>0</v>
      </c>
      <c r="H149" s="72">
        <v>0</v>
      </c>
      <c r="I149" s="72">
        <v>0</v>
      </c>
      <c r="J149" s="72">
        <v>89834.317969886368</v>
      </c>
    </row>
    <row r="150" spans="1:10">
      <c r="A150" t="s">
        <v>499</v>
      </c>
      <c r="B150" s="72">
        <v>2747723.8923739749</v>
      </c>
      <c r="C150" s="72">
        <v>0</v>
      </c>
      <c r="D150" s="72">
        <v>0</v>
      </c>
      <c r="E150" s="72">
        <v>0</v>
      </c>
      <c r="F150" s="72">
        <v>0</v>
      </c>
      <c r="G150" s="72">
        <v>0</v>
      </c>
      <c r="H150" s="72">
        <v>0</v>
      </c>
      <c r="I150" s="72">
        <v>0</v>
      </c>
      <c r="J150" s="72">
        <v>2747723.8923739749</v>
      </c>
    </row>
    <row r="151" spans="1:10">
      <c r="A151" t="s">
        <v>500</v>
      </c>
      <c r="B151" s="72">
        <v>73098855.493108913</v>
      </c>
      <c r="C151" s="72">
        <v>0</v>
      </c>
      <c r="D151" s="72">
        <v>648066.368895213</v>
      </c>
      <c r="E151" s="72">
        <v>2891921.2224079622</v>
      </c>
      <c r="F151" s="72">
        <v>0</v>
      </c>
      <c r="G151" s="72">
        <v>0</v>
      </c>
      <c r="H151" s="72">
        <v>0</v>
      </c>
      <c r="I151" s="72">
        <v>115926.89876716996</v>
      </c>
      <c r="J151" s="72">
        <v>76754769.983179256</v>
      </c>
    </row>
    <row r="152" spans="1:10">
      <c r="A152" t="s">
        <v>501</v>
      </c>
      <c r="B152" s="72">
        <v>539916.34522985481</v>
      </c>
      <c r="C152" s="72">
        <v>0</v>
      </c>
      <c r="D152" s="72">
        <v>0</v>
      </c>
      <c r="E152" s="72">
        <v>0</v>
      </c>
      <c r="F152" s="72">
        <v>0</v>
      </c>
      <c r="G152" s="72">
        <v>0</v>
      </c>
      <c r="H152" s="72">
        <v>0</v>
      </c>
      <c r="I152" s="72">
        <v>0</v>
      </c>
      <c r="J152" s="72">
        <v>539916.34522985481</v>
      </c>
    </row>
    <row r="153" spans="1:10">
      <c r="A153" t="s">
        <v>502</v>
      </c>
      <c r="B153" s="72">
        <v>537854.50787734846</v>
      </c>
      <c r="C153" s="72">
        <v>0</v>
      </c>
      <c r="D153" s="72">
        <v>0</v>
      </c>
      <c r="E153" s="72">
        <v>0</v>
      </c>
      <c r="F153" s="72">
        <v>0</v>
      </c>
      <c r="G153" s="72">
        <v>0</v>
      </c>
      <c r="H153" s="72">
        <v>0</v>
      </c>
      <c r="I153" s="72">
        <v>0</v>
      </c>
      <c r="J153" s="72">
        <v>537854.50787734846</v>
      </c>
    </row>
    <row r="154" spans="1:10">
      <c r="A154" t="s">
        <v>503</v>
      </c>
      <c r="B154" s="72">
        <v>308490.41784833139</v>
      </c>
      <c r="C154" s="72">
        <v>0</v>
      </c>
      <c r="D154" s="72">
        <v>0</v>
      </c>
      <c r="E154" s="72">
        <v>0</v>
      </c>
      <c r="F154" s="72">
        <v>0</v>
      </c>
      <c r="G154" s="72">
        <v>0</v>
      </c>
      <c r="H154" s="72">
        <v>0</v>
      </c>
      <c r="I154" s="72">
        <v>0</v>
      </c>
      <c r="J154" s="72">
        <v>308490.41784833139</v>
      </c>
    </row>
    <row r="155" spans="1:10">
      <c r="A155" t="s">
        <v>504</v>
      </c>
      <c r="B155" s="72">
        <v>1802352.9568839266</v>
      </c>
      <c r="C155" s="72">
        <v>0</v>
      </c>
      <c r="D155" s="72">
        <v>0</v>
      </c>
      <c r="E155" s="72">
        <v>0</v>
      </c>
      <c r="F155" s="72">
        <v>0</v>
      </c>
      <c r="G155" s="72">
        <v>0</v>
      </c>
      <c r="H155" s="72">
        <v>0</v>
      </c>
      <c r="I155" s="72">
        <v>0</v>
      </c>
      <c r="J155" s="72">
        <v>1802352.9568839266</v>
      </c>
    </row>
    <row r="156" spans="1:10">
      <c r="A156" t="s">
        <v>505</v>
      </c>
      <c r="B156" s="72">
        <v>11354967.753940526</v>
      </c>
      <c r="C156" s="72">
        <v>0</v>
      </c>
      <c r="D156" s="72">
        <v>0</v>
      </c>
      <c r="E156" s="72">
        <v>0</v>
      </c>
      <c r="F156" s="72">
        <v>0</v>
      </c>
      <c r="G156" s="72">
        <v>0</v>
      </c>
      <c r="H156" s="72">
        <v>0</v>
      </c>
      <c r="I156" s="72">
        <v>0</v>
      </c>
      <c r="J156" s="72">
        <v>11354967.753940526</v>
      </c>
    </row>
    <row r="157" spans="1:10">
      <c r="A157" t="s">
        <v>506</v>
      </c>
      <c r="B157" s="72">
        <v>1728210.4098217643</v>
      </c>
      <c r="C157" s="72">
        <v>0</v>
      </c>
      <c r="D157" s="72">
        <v>0</v>
      </c>
      <c r="E157" s="72">
        <v>0</v>
      </c>
      <c r="F157" s="72">
        <v>0</v>
      </c>
      <c r="G157" s="72">
        <v>0</v>
      </c>
      <c r="H157" s="72">
        <v>0</v>
      </c>
      <c r="I157" s="72">
        <v>0</v>
      </c>
      <c r="J157" s="72">
        <v>1728210.4098217643</v>
      </c>
    </row>
    <row r="158" spans="1:10">
      <c r="A158" t="s">
        <v>507</v>
      </c>
      <c r="B158" s="72">
        <v>31021002.68077052</v>
      </c>
      <c r="C158" s="72">
        <v>0</v>
      </c>
      <c r="D158" s="72">
        <v>0</v>
      </c>
      <c r="E158" s="72">
        <v>0</v>
      </c>
      <c r="F158" s="72">
        <v>0</v>
      </c>
      <c r="G158" s="72">
        <v>0</v>
      </c>
      <c r="H158" s="72">
        <v>0</v>
      </c>
      <c r="I158" s="72">
        <v>0</v>
      </c>
      <c r="J158" s="72">
        <v>31021002.68077052</v>
      </c>
    </row>
    <row r="159" spans="1:10">
      <c r="A159" t="s">
        <v>508</v>
      </c>
      <c r="B159" s="72">
        <v>1197714.9651486245</v>
      </c>
      <c r="C159" s="72">
        <v>0</v>
      </c>
      <c r="D159" s="72">
        <v>0</v>
      </c>
      <c r="E159" s="72">
        <v>0</v>
      </c>
      <c r="F159" s="72">
        <v>0</v>
      </c>
      <c r="G159" s="72">
        <v>0</v>
      </c>
      <c r="H159" s="72">
        <v>0</v>
      </c>
      <c r="I159" s="72">
        <v>0</v>
      </c>
      <c r="J159" s="72">
        <v>1197714.9651486245</v>
      </c>
    </row>
    <row r="160" spans="1:10">
      <c r="A160" t="s">
        <v>509</v>
      </c>
      <c r="B160" s="72">
        <v>108100.26425013923</v>
      </c>
      <c r="C160" s="72">
        <v>0</v>
      </c>
      <c r="D160" s="72">
        <v>0</v>
      </c>
      <c r="E160" s="72">
        <v>0</v>
      </c>
      <c r="F160" s="72">
        <v>0</v>
      </c>
      <c r="G160" s="72">
        <v>0</v>
      </c>
      <c r="H160" s="72">
        <v>0</v>
      </c>
      <c r="I160" s="72">
        <v>0</v>
      </c>
      <c r="J160" s="72">
        <v>108100.26425013923</v>
      </c>
    </row>
    <row r="161" spans="1:10">
      <c r="A161" t="s">
        <v>510</v>
      </c>
      <c r="B161" s="72">
        <v>2944168.2238167357</v>
      </c>
      <c r="C161" s="72">
        <v>0</v>
      </c>
      <c r="D161" s="72">
        <v>0</v>
      </c>
      <c r="E161" s="72">
        <v>0</v>
      </c>
      <c r="F161" s="72">
        <v>0</v>
      </c>
      <c r="G161" s="72">
        <v>0</v>
      </c>
      <c r="H161" s="72">
        <v>0</v>
      </c>
      <c r="I161" s="72">
        <v>0</v>
      </c>
      <c r="J161" s="72">
        <v>2944168.2238167357</v>
      </c>
    </row>
    <row r="162" spans="1:10">
      <c r="A162" t="s">
        <v>511</v>
      </c>
      <c r="B162" s="72">
        <v>97477266.12621659</v>
      </c>
      <c r="C162" s="72">
        <v>0</v>
      </c>
      <c r="D162" s="72">
        <v>278424.1309534359</v>
      </c>
      <c r="E162" s="72">
        <v>0</v>
      </c>
      <c r="F162" s="72">
        <v>0</v>
      </c>
      <c r="G162" s="72">
        <v>0</v>
      </c>
      <c r="H162" s="72">
        <v>0</v>
      </c>
      <c r="I162" s="72">
        <v>89834.317969886368</v>
      </c>
      <c r="J162" s="72">
        <v>97845524.57513991</v>
      </c>
    </row>
    <row r="163" spans="1:10">
      <c r="A163" t="s">
        <v>512</v>
      </c>
      <c r="B163" s="72">
        <v>1055346.4248869813</v>
      </c>
      <c r="C163" s="72">
        <v>0</v>
      </c>
      <c r="D163" s="72">
        <v>0</v>
      </c>
      <c r="E163" s="72">
        <v>0</v>
      </c>
      <c r="F163" s="72">
        <v>0</v>
      </c>
      <c r="G163" s="72">
        <v>0</v>
      </c>
      <c r="H163" s="72">
        <v>0</v>
      </c>
      <c r="I163" s="72">
        <v>0</v>
      </c>
      <c r="J163" s="72">
        <v>1055346.4248869813</v>
      </c>
    </row>
    <row r="164" spans="1:10">
      <c r="A164" t="s">
        <v>513</v>
      </c>
      <c r="B164" s="72">
        <v>1765487.3401005152</v>
      </c>
      <c r="C164" s="72">
        <v>0</v>
      </c>
      <c r="D164" s="72">
        <v>0</v>
      </c>
      <c r="E164" s="72">
        <v>0</v>
      </c>
      <c r="F164" s="72">
        <v>0</v>
      </c>
      <c r="G164" s="72">
        <v>0</v>
      </c>
      <c r="H164" s="72">
        <v>0</v>
      </c>
      <c r="I164" s="72">
        <v>0</v>
      </c>
      <c r="J164" s="72">
        <v>1765487.3401005152</v>
      </c>
    </row>
    <row r="165" spans="1:10">
      <c r="A165" t="s">
        <v>514</v>
      </c>
      <c r="B165" s="72">
        <v>1058800.2534078076</v>
      </c>
      <c r="C165" s="72">
        <v>0</v>
      </c>
      <c r="D165" s="72">
        <v>0</v>
      </c>
      <c r="E165" s="72">
        <v>0</v>
      </c>
      <c r="F165" s="72">
        <v>0</v>
      </c>
      <c r="G165" s="72">
        <v>0</v>
      </c>
      <c r="H165" s="72">
        <v>0</v>
      </c>
      <c r="I165" s="72">
        <v>0</v>
      </c>
      <c r="J165" s="72">
        <v>1058800.2534078076</v>
      </c>
    </row>
    <row r="166" spans="1:10">
      <c r="A166" t="s">
        <v>515</v>
      </c>
      <c r="B166" s="72">
        <v>2794723.9420720502</v>
      </c>
      <c r="C166" s="72">
        <v>0</v>
      </c>
      <c r="D166" s="72">
        <v>0</v>
      </c>
      <c r="E166" s="72">
        <v>0</v>
      </c>
      <c r="F166" s="72">
        <v>0</v>
      </c>
      <c r="G166" s="72">
        <v>0</v>
      </c>
      <c r="H166" s="72">
        <v>0</v>
      </c>
      <c r="I166" s="72">
        <v>0</v>
      </c>
      <c r="J166" s="72">
        <v>2794723.9420720502</v>
      </c>
    </row>
    <row r="167" spans="1:10">
      <c r="A167" t="s">
        <v>516</v>
      </c>
      <c r="B167" s="72">
        <v>1585768.5977836237</v>
      </c>
      <c r="C167" s="72">
        <v>0</v>
      </c>
      <c r="D167" s="72">
        <v>0</v>
      </c>
      <c r="E167" s="72">
        <v>0</v>
      </c>
      <c r="F167" s="72">
        <v>0</v>
      </c>
      <c r="G167" s="72">
        <v>0</v>
      </c>
      <c r="H167" s="72">
        <v>0</v>
      </c>
      <c r="I167" s="72">
        <v>0</v>
      </c>
      <c r="J167" s="72">
        <v>1585768.5977836237</v>
      </c>
    </row>
    <row r="168" spans="1:10">
      <c r="A168" t="s">
        <v>517</v>
      </c>
      <c r="B168" s="72">
        <v>362926.75835382188</v>
      </c>
      <c r="C168" s="72">
        <v>0</v>
      </c>
      <c r="D168" s="72">
        <v>0</v>
      </c>
      <c r="E168" s="72">
        <v>0</v>
      </c>
      <c r="F168" s="72">
        <v>0</v>
      </c>
      <c r="G168" s="72">
        <v>0</v>
      </c>
      <c r="H168" s="72">
        <v>0</v>
      </c>
      <c r="I168" s="72">
        <v>0</v>
      </c>
      <c r="J168" s="72">
        <v>362926.75835382188</v>
      </c>
    </row>
    <row r="169" spans="1:10">
      <c r="A169" t="s">
        <v>518</v>
      </c>
      <c r="B169" s="72">
        <v>1124530.8462106711</v>
      </c>
      <c r="C169" s="72">
        <v>0</v>
      </c>
      <c r="D169" s="72">
        <v>0</v>
      </c>
      <c r="E169" s="72">
        <v>0</v>
      </c>
      <c r="F169" s="72">
        <v>0</v>
      </c>
      <c r="G169" s="72">
        <v>0</v>
      </c>
      <c r="H169" s="72">
        <v>0</v>
      </c>
      <c r="I169" s="72">
        <v>0</v>
      </c>
      <c r="J169" s="72">
        <v>1124530.8462106711</v>
      </c>
    </row>
    <row r="170" spans="1:10">
      <c r="A170" t="s">
        <v>519</v>
      </c>
      <c r="B170" s="72">
        <v>3202733.3623234341</v>
      </c>
      <c r="C170" s="72">
        <v>0</v>
      </c>
      <c r="D170" s="72">
        <v>0</v>
      </c>
      <c r="E170" s="72">
        <v>0</v>
      </c>
      <c r="F170" s="72">
        <v>0</v>
      </c>
      <c r="G170" s="72">
        <v>0</v>
      </c>
      <c r="H170" s="72">
        <v>0</v>
      </c>
      <c r="I170" s="72">
        <v>0</v>
      </c>
      <c r="J170" s="72">
        <v>3202733.3623234341</v>
      </c>
    </row>
    <row r="171" spans="1:10">
      <c r="A171" t="s">
        <v>520</v>
      </c>
      <c r="B171" s="72">
        <v>809438.25660062605</v>
      </c>
      <c r="C171" s="72">
        <v>0</v>
      </c>
      <c r="D171" s="72">
        <v>0</v>
      </c>
      <c r="E171" s="72">
        <v>0</v>
      </c>
      <c r="F171" s="72">
        <v>0</v>
      </c>
      <c r="G171" s="72">
        <v>0</v>
      </c>
      <c r="H171" s="72">
        <v>0</v>
      </c>
      <c r="I171" s="72">
        <v>0</v>
      </c>
      <c r="J171" s="72">
        <v>809438.25660062605</v>
      </c>
    </row>
    <row r="172" spans="1:10">
      <c r="A172" t="s">
        <v>521</v>
      </c>
      <c r="B172" s="72">
        <v>7884674.2139783045</v>
      </c>
      <c r="C172" s="72">
        <v>0</v>
      </c>
      <c r="D172" s="72">
        <v>0</v>
      </c>
      <c r="E172" s="72">
        <v>0</v>
      </c>
      <c r="F172" s="72">
        <v>0</v>
      </c>
      <c r="G172" s="72">
        <v>0</v>
      </c>
      <c r="H172" s="72">
        <v>0</v>
      </c>
      <c r="I172" s="72">
        <v>0</v>
      </c>
      <c r="J172" s="72">
        <v>7884674.2139783045</v>
      </c>
    </row>
    <row r="173" spans="1:10">
      <c r="A173" t="s">
        <v>522</v>
      </c>
      <c r="B173" s="72">
        <v>0</v>
      </c>
      <c r="C173" s="72">
        <v>89834.317969886368</v>
      </c>
      <c r="D173" s="72">
        <v>0</v>
      </c>
      <c r="E173" s="72">
        <v>0</v>
      </c>
      <c r="F173" s="72">
        <v>0</v>
      </c>
      <c r="G173" s="72">
        <v>0</v>
      </c>
      <c r="H173" s="72">
        <v>0</v>
      </c>
      <c r="I173" s="72">
        <v>0</v>
      </c>
      <c r="J173" s="72">
        <v>89834.317969886368</v>
      </c>
    </row>
    <row r="174" spans="1:10">
      <c r="A174" t="s">
        <v>523</v>
      </c>
      <c r="B174" s="72">
        <v>6526424.5028148917</v>
      </c>
      <c r="C174" s="72">
        <v>0</v>
      </c>
      <c r="D174" s="72">
        <v>0</v>
      </c>
      <c r="E174" s="72">
        <v>0</v>
      </c>
      <c r="F174" s="72">
        <v>0</v>
      </c>
      <c r="G174" s="72">
        <v>0</v>
      </c>
      <c r="H174" s="72">
        <v>0</v>
      </c>
      <c r="I174" s="72">
        <v>0</v>
      </c>
      <c r="J174" s="72">
        <v>6526424.5028148917</v>
      </c>
    </row>
    <row r="175" spans="1:10">
      <c r="A175" t="s">
        <v>524</v>
      </c>
      <c r="B175" s="72">
        <v>5109979.9830719195</v>
      </c>
      <c r="C175" s="72">
        <v>0</v>
      </c>
      <c r="D175" s="72">
        <v>0</v>
      </c>
      <c r="E175" s="72">
        <v>0</v>
      </c>
      <c r="F175" s="72">
        <v>0</v>
      </c>
      <c r="G175" s="72">
        <v>0</v>
      </c>
      <c r="H175" s="72">
        <v>0</v>
      </c>
      <c r="I175" s="72">
        <v>0</v>
      </c>
      <c r="J175" s="72">
        <v>5109979.9830719195</v>
      </c>
    </row>
    <row r="176" spans="1:10">
      <c r="A176" t="s">
        <v>525</v>
      </c>
      <c r="B176" s="72">
        <v>464425.41333109193</v>
      </c>
      <c r="C176" s="72">
        <v>0</v>
      </c>
      <c r="D176" s="72">
        <v>0</v>
      </c>
      <c r="E176" s="72">
        <v>0</v>
      </c>
      <c r="F176" s="72">
        <v>0</v>
      </c>
      <c r="G176" s="72">
        <v>0</v>
      </c>
      <c r="H176" s="72">
        <v>0</v>
      </c>
      <c r="I176" s="72">
        <v>0</v>
      </c>
      <c r="J176" s="72">
        <v>464425.41333109193</v>
      </c>
    </row>
    <row r="177" spans="1:10">
      <c r="A177" t="s">
        <v>526</v>
      </c>
      <c r="B177" s="72">
        <v>245605.11856164088</v>
      </c>
      <c r="C177" s="72">
        <v>0</v>
      </c>
      <c r="D177" s="72">
        <v>0</v>
      </c>
      <c r="E177" s="72">
        <v>0</v>
      </c>
      <c r="F177" s="72">
        <v>0</v>
      </c>
      <c r="G177" s="72">
        <v>0</v>
      </c>
      <c r="H177" s="72">
        <v>0</v>
      </c>
      <c r="I177" s="72">
        <v>0</v>
      </c>
      <c r="J177" s="72">
        <v>245605.11856164088</v>
      </c>
    </row>
    <row r="178" spans="1:10">
      <c r="A178" t="s">
        <v>527</v>
      </c>
      <c r="B178" s="72">
        <v>29294682.954845898</v>
      </c>
      <c r="C178" s="72">
        <v>0</v>
      </c>
      <c r="D178" s="72">
        <v>0</v>
      </c>
      <c r="E178" s="72">
        <v>0</v>
      </c>
      <c r="F178" s="72">
        <v>0</v>
      </c>
      <c r="G178" s="72">
        <v>0</v>
      </c>
      <c r="H178" s="72">
        <v>0</v>
      </c>
      <c r="I178" s="72">
        <v>89834.317969886368</v>
      </c>
      <c r="J178" s="72">
        <v>29384517.272815783</v>
      </c>
    </row>
    <row r="179" spans="1:10">
      <c r="A179" t="s">
        <v>528</v>
      </c>
      <c r="B179" s="72">
        <v>4484252.9342318093</v>
      </c>
      <c r="C179" s="72">
        <v>0</v>
      </c>
      <c r="D179" s="72">
        <v>0</v>
      </c>
      <c r="E179" s="72">
        <v>0</v>
      </c>
      <c r="F179" s="72">
        <v>0</v>
      </c>
      <c r="G179" s="72">
        <v>0</v>
      </c>
      <c r="H179" s="72">
        <v>0</v>
      </c>
      <c r="I179" s="72">
        <v>0</v>
      </c>
      <c r="J179" s="72">
        <v>4484252.9342318093</v>
      </c>
    </row>
    <row r="180" spans="1:10">
      <c r="A180" t="s">
        <v>529</v>
      </c>
      <c r="B180" s="72">
        <v>294077.41581082914</v>
      </c>
      <c r="C180" s="72">
        <v>0</v>
      </c>
      <c r="D180" s="72">
        <v>0</v>
      </c>
      <c r="E180" s="72">
        <v>0</v>
      </c>
      <c r="F180" s="72">
        <v>0</v>
      </c>
      <c r="G180" s="72">
        <v>0</v>
      </c>
      <c r="H180" s="72">
        <v>0</v>
      </c>
      <c r="I180" s="72">
        <v>0</v>
      </c>
      <c r="J180" s="72">
        <v>294077.41581082914</v>
      </c>
    </row>
    <row r="181" spans="1:10">
      <c r="A181" t="s">
        <v>530</v>
      </c>
      <c r="B181" s="72">
        <v>565253.65447233606</v>
      </c>
      <c r="C181" s="72">
        <v>0</v>
      </c>
      <c r="D181" s="72">
        <v>0</v>
      </c>
      <c r="E181" s="72">
        <v>0</v>
      </c>
      <c r="F181" s="72">
        <v>0</v>
      </c>
      <c r="G181" s="72">
        <v>0</v>
      </c>
      <c r="H181" s="72">
        <v>0</v>
      </c>
      <c r="I181" s="72">
        <v>0</v>
      </c>
      <c r="J181" s="72">
        <v>565253.65447233606</v>
      </c>
    </row>
    <row r="182" spans="1:10">
      <c r="A182" t="s">
        <v>531</v>
      </c>
      <c r="B182" s="72">
        <v>0</v>
      </c>
      <c r="C182" s="72">
        <v>89834.317969886368</v>
      </c>
      <c r="D182" s="72">
        <v>0</v>
      </c>
      <c r="E182" s="72">
        <v>0</v>
      </c>
      <c r="F182" s="72">
        <v>0</v>
      </c>
      <c r="G182" s="72">
        <v>0</v>
      </c>
      <c r="H182" s="72">
        <v>0</v>
      </c>
      <c r="I182" s="72">
        <v>0</v>
      </c>
      <c r="J182" s="72">
        <v>89834.317969886368</v>
      </c>
    </row>
    <row r="183" spans="1:10">
      <c r="A183" t="s">
        <v>532</v>
      </c>
      <c r="B183" s="72">
        <v>2729281.1030632639</v>
      </c>
      <c r="C183" s="72">
        <v>0</v>
      </c>
      <c r="D183" s="72">
        <v>0</v>
      </c>
      <c r="E183" s="72">
        <v>0</v>
      </c>
      <c r="F183" s="72">
        <v>0</v>
      </c>
      <c r="G183" s="72">
        <v>0</v>
      </c>
      <c r="H183" s="72">
        <v>0</v>
      </c>
      <c r="I183" s="72">
        <v>0</v>
      </c>
      <c r="J183" s="72">
        <v>2729281.1030632639</v>
      </c>
    </row>
    <row r="184" spans="1:10">
      <c r="A184" t="s">
        <v>533</v>
      </c>
      <c r="B184" s="72">
        <v>4166643.0926629207</v>
      </c>
      <c r="C184" s="72">
        <v>0</v>
      </c>
      <c r="D184" s="72">
        <v>0</v>
      </c>
      <c r="E184" s="72">
        <v>0</v>
      </c>
      <c r="F184" s="72">
        <v>0</v>
      </c>
      <c r="G184" s="72">
        <v>0</v>
      </c>
      <c r="H184" s="72">
        <v>0</v>
      </c>
      <c r="I184" s="72">
        <v>0</v>
      </c>
      <c r="J184" s="72">
        <v>4166643.0926629207</v>
      </c>
    </row>
    <row r="185" spans="1:10">
      <c r="A185" t="s">
        <v>534</v>
      </c>
      <c r="B185" s="72">
        <v>17604172.692197215</v>
      </c>
      <c r="C185" s="72">
        <v>0</v>
      </c>
      <c r="D185" s="72">
        <v>0</v>
      </c>
      <c r="E185" s="72">
        <v>0</v>
      </c>
      <c r="F185" s="72">
        <v>0</v>
      </c>
      <c r="G185" s="72">
        <v>403514.14663266944</v>
      </c>
      <c r="H185" s="72">
        <v>0</v>
      </c>
      <c r="I185" s="72">
        <v>0</v>
      </c>
      <c r="J185" s="72">
        <v>18007686.838829882</v>
      </c>
    </row>
    <row r="186" spans="1:10">
      <c r="A186" t="s">
        <v>535</v>
      </c>
      <c r="B186" s="72">
        <v>12892291.778000185</v>
      </c>
      <c r="C186" s="72">
        <v>0</v>
      </c>
      <c r="D186" s="72">
        <v>0</v>
      </c>
      <c r="E186" s="72">
        <v>0</v>
      </c>
      <c r="F186" s="72">
        <v>0</v>
      </c>
      <c r="G186" s="72">
        <v>0</v>
      </c>
      <c r="H186" s="72">
        <v>0</v>
      </c>
      <c r="I186" s="72">
        <v>89834.317969886368</v>
      </c>
      <c r="J186" s="72">
        <v>12982126.095970072</v>
      </c>
    </row>
    <row r="187" spans="1:10">
      <c r="A187" t="s">
        <v>536</v>
      </c>
      <c r="B187" s="72">
        <v>3852295.4311875338</v>
      </c>
      <c r="C187" s="72">
        <v>0</v>
      </c>
      <c r="D187" s="72">
        <v>0</v>
      </c>
      <c r="E187" s="72">
        <v>0</v>
      </c>
      <c r="F187" s="72">
        <v>0</v>
      </c>
      <c r="G187" s="72">
        <v>181026.62819588991</v>
      </c>
      <c r="H187" s="72">
        <v>0</v>
      </c>
      <c r="I187" s="72">
        <v>0</v>
      </c>
      <c r="J187" s="72">
        <v>4033322.0593834235</v>
      </c>
    </row>
    <row r="188" spans="1:10">
      <c r="A188" t="s">
        <v>537</v>
      </c>
      <c r="B188" s="72">
        <v>0</v>
      </c>
      <c r="C188" s="72">
        <v>89834.317969886368</v>
      </c>
      <c r="D188" s="72">
        <v>0</v>
      </c>
      <c r="E188" s="72">
        <v>0</v>
      </c>
      <c r="F188" s="72">
        <v>0</v>
      </c>
      <c r="G188" s="72">
        <v>0</v>
      </c>
      <c r="H188" s="72">
        <v>0</v>
      </c>
      <c r="I188" s="72">
        <v>0</v>
      </c>
      <c r="J188" s="72">
        <v>89834.317969886368</v>
      </c>
    </row>
    <row r="189" spans="1:10">
      <c r="A189" t="s">
        <v>538</v>
      </c>
      <c r="B189" s="72">
        <v>8694.155179577825</v>
      </c>
      <c r="C189" s="72">
        <v>89834.317969886368</v>
      </c>
      <c r="D189" s="72">
        <v>0</v>
      </c>
      <c r="E189" s="72">
        <v>0</v>
      </c>
      <c r="F189" s="72">
        <v>0</v>
      </c>
      <c r="G189" s="72">
        <v>0</v>
      </c>
      <c r="H189" s="72">
        <v>0</v>
      </c>
      <c r="I189" s="72">
        <v>0</v>
      </c>
      <c r="J189" s="72">
        <v>98528.473149464189</v>
      </c>
    </row>
    <row r="190" spans="1:10">
      <c r="A190" t="s">
        <v>539</v>
      </c>
      <c r="B190" s="72">
        <v>3358811.460404614</v>
      </c>
      <c r="C190" s="72">
        <v>0</v>
      </c>
      <c r="D190" s="72">
        <v>0</v>
      </c>
      <c r="E190" s="72">
        <v>0</v>
      </c>
      <c r="F190" s="72">
        <v>0</v>
      </c>
      <c r="G190" s="72">
        <v>0</v>
      </c>
      <c r="H190" s="72">
        <v>0</v>
      </c>
      <c r="I190" s="72">
        <v>0</v>
      </c>
      <c r="J190" s="72">
        <v>3358811.460404614</v>
      </c>
    </row>
    <row r="191" spans="1:10">
      <c r="A191" t="s">
        <v>540</v>
      </c>
      <c r="B191" s="72">
        <v>504260.68663024413</v>
      </c>
      <c r="C191" s="72">
        <v>0</v>
      </c>
      <c r="D191" s="72">
        <v>0</v>
      </c>
      <c r="E191" s="72">
        <v>0</v>
      </c>
      <c r="F191" s="72">
        <v>0</v>
      </c>
      <c r="G191" s="72">
        <v>0</v>
      </c>
      <c r="H191" s="72">
        <v>0</v>
      </c>
      <c r="I191" s="72">
        <v>0</v>
      </c>
      <c r="J191" s="72">
        <v>504260.68663024413</v>
      </c>
    </row>
    <row r="192" spans="1:10">
      <c r="A192" t="s">
        <v>541</v>
      </c>
      <c r="B192" s="72">
        <v>2827290.4501494695</v>
      </c>
      <c r="C192" s="72">
        <v>0</v>
      </c>
      <c r="D192" s="72">
        <v>0</v>
      </c>
      <c r="E192" s="72">
        <v>0</v>
      </c>
      <c r="F192" s="72">
        <v>0</v>
      </c>
      <c r="G192" s="72">
        <v>0</v>
      </c>
      <c r="H192" s="72">
        <v>0</v>
      </c>
      <c r="I192" s="72">
        <v>0</v>
      </c>
      <c r="J192" s="72">
        <v>2827290.4501494695</v>
      </c>
    </row>
    <row r="193" spans="1:10">
      <c r="A193" t="s">
        <v>542</v>
      </c>
      <c r="B193" s="72">
        <v>1037024.0233083554</v>
      </c>
      <c r="C193" s="72">
        <v>0</v>
      </c>
      <c r="D193" s="72">
        <v>0</v>
      </c>
      <c r="E193" s="72">
        <v>0</v>
      </c>
      <c r="F193" s="72">
        <v>0</v>
      </c>
      <c r="G193" s="72">
        <v>0</v>
      </c>
      <c r="H193" s="72">
        <v>0</v>
      </c>
      <c r="I193" s="72">
        <v>0</v>
      </c>
      <c r="J193" s="72">
        <v>1037024.0233083554</v>
      </c>
    </row>
    <row r="194" spans="1:10">
      <c r="A194" t="s">
        <v>543</v>
      </c>
      <c r="B194" s="72">
        <v>708826.20099234418</v>
      </c>
      <c r="C194" s="72">
        <v>0</v>
      </c>
      <c r="D194" s="72">
        <v>0</v>
      </c>
      <c r="E194" s="72">
        <v>0</v>
      </c>
      <c r="F194" s="72">
        <v>0</v>
      </c>
      <c r="G194" s="72">
        <v>0</v>
      </c>
      <c r="H194" s="72">
        <v>0</v>
      </c>
      <c r="I194" s="72">
        <v>0</v>
      </c>
      <c r="J194" s="72">
        <v>708826.20099234418</v>
      </c>
    </row>
    <row r="195" spans="1:10">
      <c r="A195" t="s">
        <v>544</v>
      </c>
      <c r="B195" s="72">
        <v>1453964.9706824634</v>
      </c>
      <c r="C195" s="72">
        <v>0</v>
      </c>
      <c r="D195" s="72">
        <v>0</v>
      </c>
      <c r="E195" s="72">
        <v>0</v>
      </c>
      <c r="F195" s="72">
        <v>0</v>
      </c>
      <c r="G195" s="72">
        <v>0</v>
      </c>
      <c r="H195" s="72">
        <v>0</v>
      </c>
      <c r="I195" s="72">
        <v>0</v>
      </c>
      <c r="J195" s="72">
        <v>1453964.9706824634</v>
      </c>
    </row>
    <row r="196" spans="1:10">
      <c r="A196" t="s">
        <v>545</v>
      </c>
      <c r="B196" s="72">
        <v>3981383.5527794128</v>
      </c>
      <c r="C196" s="72">
        <v>0</v>
      </c>
      <c r="D196" s="72">
        <v>0</v>
      </c>
      <c r="E196" s="72">
        <v>0</v>
      </c>
      <c r="F196" s="72">
        <v>0</v>
      </c>
      <c r="G196" s="72">
        <v>0</v>
      </c>
      <c r="H196" s="72">
        <v>0</v>
      </c>
      <c r="I196" s="72">
        <v>0</v>
      </c>
      <c r="J196" s="72">
        <v>3981383.5527794128</v>
      </c>
    </row>
    <row r="197" spans="1:10">
      <c r="A197" t="s">
        <v>546</v>
      </c>
      <c r="B197" s="72">
        <v>1500529.8485081415</v>
      </c>
      <c r="C197" s="72">
        <v>0</v>
      </c>
      <c r="D197" s="72">
        <v>0</v>
      </c>
      <c r="E197" s="72">
        <v>0</v>
      </c>
      <c r="F197" s="72">
        <v>0</v>
      </c>
      <c r="G197" s="72">
        <v>0</v>
      </c>
      <c r="H197" s="72">
        <v>0</v>
      </c>
      <c r="I197" s="72">
        <v>0</v>
      </c>
      <c r="J197" s="72">
        <v>1500529.8485081415</v>
      </c>
    </row>
    <row r="198" spans="1:10">
      <c r="A198" t="s">
        <v>547</v>
      </c>
      <c r="B198" s="72">
        <v>3806518.017687418</v>
      </c>
      <c r="C198" s="72">
        <v>0</v>
      </c>
      <c r="D198" s="72">
        <v>0</v>
      </c>
      <c r="E198" s="72">
        <v>0</v>
      </c>
      <c r="F198" s="72">
        <v>0</v>
      </c>
      <c r="G198" s="72">
        <v>0</v>
      </c>
      <c r="H198" s="72">
        <v>0</v>
      </c>
      <c r="I198" s="72">
        <v>0</v>
      </c>
      <c r="J198" s="72">
        <v>3806518.017687418</v>
      </c>
    </row>
    <row r="199" spans="1:10">
      <c r="A199" t="s">
        <v>548</v>
      </c>
      <c r="B199" s="72">
        <v>19452209.070799597</v>
      </c>
      <c r="C199" s="72">
        <v>0</v>
      </c>
      <c r="D199" s="72">
        <v>0</v>
      </c>
      <c r="E199" s="72">
        <v>0</v>
      </c>
      <c r="F199" s="72">
        <v>0</v>
      </c>
      <c r="G199" s="72">
        <v>0</v>
      </c>
      <c r="H199" s="72">
        <v>0</v>
      </c>
      <c r="I199" s="72">
        <v>0</v>
      </c>
      <c r="J199" s="72">
        <v>19452209.070799597</v>
      </c>
    </row>
    <row r="200" spans="1:10">
      <c r="A200" t="s">
        <v>549</v>
      </c>
      <c r="B200" s="72">
        <v>794631.94904081977</v>
      </c>
      <c r="C200" s="72">
        <v>0</v>
      </c>
      <c r="D200" s="72">
        <v>0</v>
      </c>
      <c r="E200" s="72">
        <v>0</v>
      </c>
      <c r="F200" s="72">
        <v>0</v>
      </c>
      <c r="G200" s="72">
        <v>0</v>
      </c>
      <c r="H200" s="72">
        <v>0</v>
      </c>
      <c r="I200" s="72">
        <v>0</v>
      </c>
      <c r="J200" s="72">
        <v>794631.94904081977</v>
      </c>
    </row>
    <row r="201" spans="1:10">
      <c r="A201" t="s">
        <v>550</v>
      </c>
      <c r="B201" s="72">
        <v>1002631.5130371127</v>
      </c>
      <c r="C201" s="72">
        <v>0</v>
      </c>
      <c r="D201" s="72">
        <v>0</v>
      </c>
      <c r="E201" s="72">
        <v>0</v>
      </c>
      <c r="F201" s="72">
        <v>0</v>
      </c>
      <c r="G201" s="72">
        <v>0</v>
      </c>
      <c r="H201" s="72">
        <v>0</v>
      </c>
      <c r="I201" s="72">
        <v>0</v>
      </c>
      <c r="J201" s="72">
        <v>1002631.5130371127</v>
      </c>
    </row>
    <row r="202" spans="1:10">
      <c r="B202" s="72"/>
      <c r="C202" s="72"/>
      <c r="D202" s="72"/>
      <c r="E202" s="72"/>
      <c r="F202" s="72"/>
      <c r="G202" s="72"/>
      <c r="H202" s="72"/>
      <c r="I202" s="72"/>
      <c r="J202" s="72"/>
    </row>
    <row r="203" spans="1:10">
      <c r="A203" s="1" t="s">
        <v>57</v>
      </c>
      <c r="B203" s="74">
        <v>1008925860.8245864</v>
      </c>
      <c r="C203" s="74">
        <v>1617017.7234579546</v>
      </c>
      <c r="D203" s="74">
        <v>2322446.1780507872</v>
      </c>
      <c r="E203" s="74">
        <v>2891921.2224079622</v>
      </c>
      <c r="F203" s="74">
        <v>2209106.4893394154</v>
      </c>
      <c r="G203" s="74">
        <v>721400.47478935798</v>
      </c>
      <c r="H203" s="74">
        <v>559312.49841082399</v>
      </c>
      <c r="I203" s="74">
        <v>1283773.0323756926</v>
      </c>
      <c r="J203" s="74">
        <v>1020530838.4434183</v>
      </c>
    </row>
    <row r="204" spans="1:10">
      <c r="B204"/>
      <c r="C204"/>
      <c r="D204"/>
      <c r="E204"/>
    </row>
    <row r="205" spans="1:10">
      <c r="B205"/>
      <c r="C205"/>
      <c r="D205"/>
      <c r="E205"/>
    </row>
    <row r="206" spans="1:10" ht="32">
      <c r="A206" s="7" t="s">
        <v>650</v>
      </c>
      <c r="B206" s="73" t="s">
        <v>664</v>
      </c>
      <c r="C206" s="73" t="s">
        <v>659</v>
      </c>
      <c r="D206" s="73" t="s">
        <v>660</v>
      </c>
      <c r="E206" s="73" t="s">
        <v>661</v>
      </c>
      <c r="F206" s="73" t="s">
        <v>662</v>
      </c>
      <c r="G206" s="73" t="s">
        <v>663</v>
      </c>
      <c r="H206" s="73" t="s">
        <v>665</v>
      </c>
      <c r="I206" s="73" t="s">
        <v>666</v>
      </c>
    </row>
    <row r="207" spans="1:10">
      <c r="A207" t="s">
        <v>625</v>
      </c>
      <c r="B207" s="72">
        <v>2206692.9671174409</v>
      </c>
      <c r="C207" s="72">
        <v>0</v>
      </c>
      <c r="D207" s="72">
        <v>1032829.0080028436</v>
      </c>
      <c r="E207" s="72">
        <v>0</v>
      </c>
      <c r="F207" s="72">
        <v>0</v>
      </c>
      <c r="G207" s="72">
        <v>0</v>
      </c>
      <c r="H207" s="72">
        <v>0</v>
      </c>
      <c r="I207" s="72">
        <v>3239521.9751202846</v>
      </c>
    </row>
    <row r="208" spans="1:10">
      <c r="A208" t="s">
        <v>626</v>
      </c>
      <c r="B208" s="72">
        <v>307549.20987143239</v>
      </c>
      <c r="C208" s="72">
        <v>0</v>
      </c>
      <c r="D208" s="72">
        <v>0</v>
      </c>
      <c r="E208" s="72">
        <v>0</v>
      </c>
      <c r="F208" s="72">
        <v>0</v>
      </c>
      <c r="G208" s="72">
        <v>0</v>
      </c>
      <c r="H208" s="72">
        <v>0</v>
      </c>
      <c r="I208" s="72">
        <v>307549.20987143239</v>
      </c>
    </row>
    <row r="209" spans="1:9">
      <c r="A209" t="s">
        <v>627</v>
      </c>
      <c r="B209" s="72">
        <v>534531.59507326211</v>
      </c>
      <c r="C209" s="72">
        <v>0</v>
      </c>
      <c r="D209" s="72">
        <v>1277408.6550368504</v>
      </c>
      <c r="E209" s="72">
        <v>0</v>
      </c>
      <c r="F209" s="72">
        <v>89834.317969886368</v>
      </c>
      <c r="G209" s="72">
        <v>89834.317969886368</v>
      </c>
      <c r="H209" s="72">
        <v>0</v>
      </c>
      <c r="I209" s="72">
        <v>1991608.8860498853</v>
      </c>
    </row>
    <row r="210" spans="1:9">
      <c r="A210" t="s">
        <v>628</v>
      </c>
      <c r="B210" s="72">
        <v>224585.79492471591</v>
      </c>
      <c r="C210" s="72">
        <v>0</v>
      </c>
      <c r="D210" s="72">
        <v>0</v>
      </c>
      <c r="E210" s="72">
        <v>0</v>
      </c>
      <c r="F210" s="72">
        <v>0</v>
      </c>
      <c r="G210" s="72">
        <v>0</v>
      </c>
      <c r="H210" s="72">
        <v>0</v>
      </c>
      <c r="I210" s="72">
        <v>224585.79492471591</v>
      </c>
    </row>
    <row r="211" spans="1:9">
      <c r="A211" t="s">
        <v>629</v>
      </c>
      <c r="B211" s="72">
        <v>224585.79492471591</v>
      </c>
      <c r="C211" s="72">
        <v>0</v>
      </c>
      <c r="D211" s="72">
        <v>0</v>
      </c>
      <c r="E211" s="72">
        <v>0</v>
      </c>
      <c r="F211" s="72">
        <v>0</v>
      </c>
      <c r="G211" s="72">
        <v>0</v>
      </c>
      <c r="H211" s="72">
        <v>0</v>
      </c>
      <c r="I211" s="72">
        <v>224585.79492471591</v>
      </c>
    </row>
    <row r="212" spans="1:9">
      <c r="A212" t="s">
        <v>630</v>
      </c>
      <c r="B212" s="72">
        <v>1104435.1656983744</v>
      </c>
      <c r="C212" s="72">
        <v>498483.44483470579</v>
      </c>
      <c r="D212" s="72">
        <v>524304.17003477691</v>
      </c>
      <c r="E212" s="72">
        <v>0</v>
      </c>
      <c r="F212" s="72">
        <v>0</v>
      </c>
      <c r="G212" s="72">
        <v>89834.317969886368</v>
      </c>
      <c r="H212" s="72">
        <v>0</v>
      </c>
      <c r="I212" s="72">
        <v>2217057.0985377436</v>
      </c>
    </row>
    <row r="213" spans="1:9">
      <c r="A213" t="s">
        <v>631</v>
      </c>
      <c r="B213" s="72">
        <v>1018152.1046611795</v>
      </c>
      <c r="C213" s="72">
        <v>491311.02116801933</v>
      </c>
      <c r="D213" s="72">
        <v>541517.9868348242</v>
      </c>
      <c r="E213" s="72">
        <v>89834.317969886368</v>
      </c>
      <c r="F213" s="72">
        <v>0</v>
      </c>
      <c r="G213" s="72">
        <v>89834.317969886368</v>
      </c>
      <c r="H213" s="72">
        <v>0</v>
      </c>
      <c r="I213" s="72">
        <v>2230649.7486037957</v>
      </c>
    </row>
    <row r="214" spans="1:9">
      <c r="A214" t="s">
        <v>632</v>
      </c>
      <c r="B214" s="72">
        <v>224585.79492471591</v>
      </c>
      <c r="C214" s="72">
        <v>0</v>
      </c>
      <c r="D214" s="72">
        <v>0</v>
      </c>
      <c r="E214" s="72">
        <v>0</v>
      </c>
      <c r="F214" s="72">
        <v>0</v>
      </c>
      <c r="G214" s="72">
        <v>0</v>
      </c>
      <c r="H214" s="72">
        <v>0</v>
      </c>
      <c r="I214" s="72">
        <v>224585.79492471591</v>
      </c>
    </row>
    <row r="215" spans="1:9">
      <c r="A215" t="s">
        <v>633</v>
      </c>
      <c r="B215" s="72">
        <v>224585.79492471591</v>
      </c>
      <c r="C215" s="72">
        <v>0</v>
      </c>
      <c r="D215" s="72">
        <v>0</v>
      </c>
      <c r="E215" s="72">
        <v>0</v>
      </c>
      <c r="F215" s="72">
        <v>0</v>
      </c>
      <c r="G215" s="72">
        <v>0</v>
      </c>
      <c r="H215" s="72">
        <v>0</v>
      </c>
      <c r="I215" s="72">
        <v>224585.79492471591</v>
      </c>
    </row>
    <row r="216" spans="1:9">
      <c r="A216" t="s">
        <v>634</v>
      </c>
      <c r="B216" s="72">
        <v>1761044.1369607553</v>
      </c>
      <c r="C216" s="72">
        <v>148469.16990040874</v>
      </c>
      <c r="D216" s="72">
        <v>1175560.2389699032</v>
      </c>
      <c r="E216" s="72">
        <v>0</v>
      </c>
      <c r="F216" s="72">
        <v>89834.317969886368</v>
      </c>
      <c r="G216" s="72">
        <v>0</v>
      </c>
      <c r="H216" s="72">
        <v>89834.317969886368</v>
      </c>
      <c r="I216" s="72">
        <v>3264742.1817708402</v>
      </c>
    </row>
    <row r="217" spans="1:9">
      <c r="A217" t="s">
        <v>635</v>
      </c>
      <c r="B217" s="72">
        <v>1530637.5942626691</v>
      </c>
      <c r="C217" s="72">
        <v>778925.21020214458</v>
      </c>
      <c r="D217" s="72">
        <v>676359.55176852888</v>
      </c>
      <c r="E217" s="72">
        <v>0</v>
      </c>
      <c r="F217" s="72">
        <v>0</v>
      </c>
      <c r="G217" s="72">
        <v>89834.317969886368</v>
      </c>
      <c r="H217" s="72">
        <v>0</v>
      </c>
      <c r="I217" s="72">
        <v>3075756.6742032291</v>
      </c>
    </row>
    <row r="218" spans="1:9">
      <c r="A218" t="s">
        <v>636</v>
      </c>
      <c r="B218" s="72">
        <v>241921.94605611835</v>
      </c>
      <c r="C218" s="72">
        <v>0</v>
      </c>
      <c r="D218" s="72">
        <v>0</v>
      </c>
      <c r="E218" s="72">
        <v>0</v>
      </c>
      <c r="F218" s="72">
        <v>0</v>
      </c>
      <c r="G218" s="72">
        <v>0</v>
      </c>
      <c r="H218" s="72">
        <v>0</v>
      </c>
      <c r="I218" s="72">
        <v>241921.94605611835</v>
      </c>
    </row>
    <row r="219" spans="1:9">
      <c r="A219" t="s">
        <v>637</v>
      </c>
      <c r="B219" s="72">
        <v>3566486.7311455272</v>
      </c>
      <c r="C219" s="72">
        <v>0</v>
      </c>
      <c r="D219" s="72">
        <v>0</v>
      </c>
      <c r="E219" s="72">
        <v>456174.52363377769</v>
      </c>
      <c r="F219" s="72">
        <v>540595.05000396131</v>
      </c>
      <c r="G219" s="72">
        <v>89834.317969886368</v>
      </c>
      <c r="H219" s="72">
        <v>161820.7581974112</v>
      </c>
      <c r="I219" s="72">
        <v>4814911.3809505636</v>
      </c>
    </row>
    <row r="220" spans="1:9">
      <c r="A220" t="s">
        <v>638</v>
      </c>
      <c r="B220" s="72">
        <v>224585.79492471591</v>
      </c>
      <c r="C220" s="72">
        <v>0</v>
      </c>
      <c r="D220" s="72">
        <v>0</v>
      </c>
      <c r="E220" s="72">
        <v>0</v>
      </c>
      <c r="F220" s="72">
        <v>0</v>
      </c>
      <c r="G220" s="72">
        <v>0</v>
      </c>
      <c r="H220" s="72">
        <v>0</v>
      </c>
      <c r="I220" s="72">
        <v>224585.79492471591</v>
      </c>
    </row>
    <row r="221" spans="1:9">
      <c r="A221" t="s">
        <v>639</v>
      </c>
      <c r="B221" s="72">
        <v>3927639.0892085754</v>
      </c>
      <c r="C221" s="72">
        <v>1778043.8269715619</v>
      </c>
      <c r="D221" s="72">
        <v>1945161.2984053555</v>
      </c>
      <c r="E221" s="72">
        <v>0</v>
      </c>
      <c r="F221" s="72">
        <v>0</v>
      </c>
      <c r="G221" s="72">
        <v>89834.317969886368</v>
      </c>
      <c r="H221" s="72">
        <v>0</v>
      </c>
      <c r="I221" s="72">
        <v>7740678.5325553799</v>
      </c>
    </row>
    <row r="222" spans="1:9">
      <c r="A222" t="s">
        <v>640</v>
      </c>
      <c r="B222" s="72">
        <v>224585.79492471591</v>
      </c>
      <c r="C222" s="72">
        <v>0</v>
      </c>
      <c r="D222" s="72">
        <v>0</v>
      </c>
      <c r="E222" s="72">
        <v>0</v>
      </c>
      <c r="F222" s="72">
        <v>0</v>
      </c>
      <c r="G222" s="72">
        <v>0</v>
      </c>
      <c r="H222" s="72">
        <v>0</v>
      </c>
      <c r="I222" s="72">
        <v>224585.79492471591</v>
      </c>
    </row>
    <row r="223" spans="1:9">
      <c r="A223" t="s">
        <v>641</v>
      </c>
      <c r="B223" s="72">
        <v>542053.44236716803</v>
      </c>
      <c r="C223" s="72">
        <v>0</v>
      </c>
      <c r="D223" s="72">
        <v>0</v>
      </c>
      <c r="E223" s="72">
        <v>0</v>
      </c>
      <c r="F223" s="72">
        <v>0</v>
      </c>
      <c r="G223" s="72">
        <v>0</v>
      </c>
      <c r="H223" s="72">
        <v>0</v>
      </c>
      <c r="I223" s="72">
        <v>542053.44236716803</v>
      </c>
    </row>
    <row r="224" spans="1:9">
      <c r="A224" t="s">
        <v>642</v>
      </c>
      <c r="B224" s="72">
        <v>1960293.0985768856</v>
      </c>
      <c r="C224" s="72">
        <v>1090208.3973363349</v>
      </c>
      <c r="D224" s="72">
        <v>0</v>
      </c>
      <c r="E224" s="72">
        <v>0</v>
      </c>
      <c r="F224" s="72">
        <v>0</v>
      </c>
      <c r="G224" s="72">
        <v>89834.317969886368</v>
      </c>
      <c r="H224" s="72">
        <v>0</v>
      </c>
      <c r="I224" s="72">
        <v>3140335.8138831072</v>
      </c>
    </row>
    <row r="225" spans="1:9">
      <c r="A225" t="s">
        <v>643</v>
      </c>
      <c r="B225" s="72">
        <v>3325515.4639222915</v>
      </c>
      <c r="C225" s="72">
        <v>890815.01940245263</v>
      </c>
      <c r="D225" s="72">
        <v>1156911.9374365185</v>
      </c>
      <c r="E225" s="72">
        <v>1088873.1207857416</v>
      </c>
      <c r="F225" s="72">
        <v>160170.09413066643</v>
      </c>
      <c r="G225" s="72">
        <v>0</v>
      </c>
      <c r="H225" s="72">
        <v>89834.317969886368</v>
      </c>
      <c r="I225" s="72">
        <v>6712119.9536475567</v>
      </c>
    </row>
    <row r="226" spans="1:9">
      <c r="B226" s="72"/>
      <c r="C226" s="72"/>
      <c r="D226" s="72"/>
      <c r="E226" s="72"/>
      <c r="F226" s="72"/>
      <c r="G226" s="72"/>
      <c r="H226" s="72"/>
      <c r="I226" s="72"/>
    </row>
    <row r="227" spans="1:9">
      <c r="A227" s="1" t="s">
        <v>57</v>
      </c>
      <c r="B227" s="74">
        <v>23374467.314469974</v>
      </c>
      <c r="C227" s="74">
        <v>5676256.0898156278</v>
      </c>
      <c r="D227" s="74">
        <v>8330052.8464896018</v>
      </c>
      <c r="E227" s="74">
        <v>1634881.9623894058</v>
      </c>
      <c r="F227" s="74">
        <v>880433.78007440048</v>
      </c>
      <c r="G227" s="74">
        <v>628840.22578920459</v>
      </c>
      <c r="H227" s="74">
        <v>341489.3941371839</v>
      </c>
      <c r="I227" s="74">
        <v>40866421.613165393</v>
      </c>
    </row>
    <row r="228" spans="1:9">
      <c r="B228"/>
      <c r="C228"/>
      <c r="D228"/>
      <c r="E228"/>
    </row>
    <row r="229" spans="1:9" s="47" customFormat="1">
      <c r="A229" s="67"/>
      <c r="B229" s="66"/>
    </row>
    <row r="230" spans="1:9" s="47" customFormat="1">
      <c r="A230" s="67"/>
      <c r="B230" s="66"/>
    </row>
    <row r="231" spans="1:9" s="47" customFormat="1" ht="48">
      <c r="A231" s="66" t="s">
        <v>651</v>
      </c>
      <c r="B231" s="75" t="s">
        <v>667</v>
      </c>
      <c r="C231" s="76" t="s">
        <v>652</v>
      </c>
      <c r="D231" s="76" t="s">
        <v>653</v>
      </c>
      <c r="E231" s="76" t="s">
        <v>654</v>
      </c>
      <c r="F231" s="76" t="s">
        <v>666</v>
      </c>
    </row>
    <row r="232" spans="1:9" s="47" customFormat="1">
      <c r="A232" s="66" t="s">
        <v>644</v>
      </c>
      <c r="B232" s="66">
        <v>752362.4129977983</v>
      </c>
      <c r="C232" s="66">
        <v>0</v>
      </c>
      <c r="D232" s="66">
        <v>0</v>
      </c>
      <c r="E232" s="66">
        <v>0</v>
      </c>
      <c r="F232" s="66">
        <v>752362.4129977983</v>
      </c>
    </row>
    <row r="233" spans="1:9" s="47" customFormat="1">
      <c r="A233" s="66" t="s">
        <v>645</v>
      </c>
      <c r="B233" s="66">
        <v>0</v>
      </c>
      <c r="C233" s="66">
        <v>15721005.644730113</v>
      </c>
      <c r="D233" s="66">
        <v>0</v>
      </c>
      <c r="E233" s="66">
        <v>0</v>
      </c>
      <c r="F233" s="66">
        <v>15721005.644730113</v>
      </c>
    </row>
    <row r="234" spans="1:9" s="47" customFormat="1">
      <c r="A234" s="66" t="s">
        <v>645</v>
      </c>
      <c r="B234" s="66">
        <v>0</v>
      </c>
      <c r="C234" s="66">
        <v>0</v>
      </c>
      <c r="D234" s="66">
        <v>0</v>
      </c>
      <c r="E234" s="66">
        <v>5605142.648134633</v>
      </c>
      <c r="F234" s="66">
        <v>5605142.648134633</v>
      </c>
    </row>
    <row r="235" spans="1:9" s="47" customFormat="1">
      <c r="A235" s="66" t="s">
        <v>655</v>
      </c>
      <c r="B235" s="66">
        <v>0</v>
      </c>
      <c r="C235" s="66">
        <v>0</v>
      </c>
      <c r="D235" s="66">
        <v>37552963.237553924</v>
      </c>
      <c r="E235" s="66"/>
      <c r="F235" s="66">
        <v>37552963.237553924</v>
      </c>
    </row>
    <row r="236" spans="1:9" s="47" customFormat="1">
      <c r="A236" s="66"/>
      <c r="B236" s="66"/>
      <c r="C236" s="66"/>
      <c r="D236" s="66"/>
      <c r="E236" s="66"/>
      <c r="F236" s="66"/>
    </row>
    <row r="237" spans="1:9" s="47" customFormat="1">
      <c r="A237" s="66" t="s">
        <v>57</v>
      </c>
      <c r="B237" s="66">
        <v>752362.4129977983</v>
      </c>
      <c r="C237" s="66">
        <v>15721005.644730113</v>
      </c>
      <c r="D237" s="66">
        <v>37552963.237553924</v>
      </c>
      <c r="E237" s="66">
        <v>5605142.648134633</v>
      </c>
      <c r="F237" s="66">
        <v>59631473.943416469</v>
      </c>
    </row>
    <row r="238" spans="1:9" s="47" customFormat="1">
      <c r="A238" s="17"/>
      <c r="B238" s="67"/>
      <c r="C238" s="67"/>
      <c r="D238" s="67"/>
      <c r="E238" s="66"/>
    </row>
    <row r="239" spans="1:9" s="47" customFormat="1">
      <c r="B239" s="66"/>
      <c r="C239" s="66"/>
      <c r="D239" s="66"/>
      <c r="E239" s="66"/>
      <c r="F239" s="77"/>
    </row>
    <row r="240" spans="1:9">
      <c r="A240" t="s">
        <v>616</v>
      </c>
    </row>
    <row r="242" spans="1:5" ht="159" customHeight="1">
      <c r="A242" s="70" t="s">
        <v>649</v>
      </c>
      <c r="B242" s="70"/>
      <c r="C242" s="70"/>
      <c r="D242" s="70"/>
      <c r="E242" s="70"/>
    </row>
    <row r="243" spans="1:5" ht="16" customHeight="1">
      <c r="A243" s="42" t="s">
        <v>553</v>
      </c>
    </row>
    <row r="244" spans="1:5">
      <c r="A244" s="42"/>
    </row>
    <row r="245" spans="1:5" ht="24" customHeight="1">
      <c r="A245" s="70" t="s">
        <v>622</v>
      </c>
      <c r="B245" s="70"/>
      <c r="C245" s="70"/>
      <c r="D245" s="70"/>
      <c r="E245" s="70"/>
    </row>
    <row r="246" spans="1:5">
      <c r="A246" s="42" t="s">
        <v>623</v>
      </c>
    </row>
  </sheetData>
  <mergeCells count="2">
    <mergeCell ref="A242:E242"/>
    <mergeCell ref="A245:E245"/>
  </mergeCells>
  <hyperlinks>
    <hyperlink ref="A243" r:id="rId1" xr:uid="{5632AF4D-BAC9-6B43-A11F-40ED09F3090D}"/>
    <hyperlink ref="A246" r:id="rId2" xr:uid="{781C5888-0757-EA46-AF4A-3F9A04CED4DF}"/>
  </hyperlinks>
  <pageMargins left="0.7" right="0.7" top="0.75" bottom="0.75" header="0.3" footer="0.3"/>
  <tableParts count="3">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A6A74-1969-E042-861A-2B8F74AE3637}">
  <dimension ref="A1:E54"/>
  <sheetViews>
    <sheetView topLeftCell="A30" zoomScale="150" zoomScaleNormal="150" workbookViewId="0"/>
  </sheetViews>
  <sheetFormatPr baseColWidth="10" defaultRowHeight="15"/>
  <cols>
    <col min="1" max="1" width="35.1640625" customWidth="1"/>
    <col min="2" max="2" width="28.6640625" customWidth="1"/>
    <col min="3" max="3" width="31.1640625" customWidth="1"/>
    <col min="4" max="5" width="26.83203125" customWidth="1"/>
  </cols>
  <sheetData>
    <row r="1" spans="1:5" s="47" customFormat="1">
      <c r="A1" s="1" t="s">
        <v>617</v>
      </c>
    </row>
    <row r="2" spans="1:5" s="47" customFormat="1">
      <c r="A2" s="7" t="s">
        <v>552</v>
      </c>
    </row>
    <row r="3" spans="1:5" s="47" customFormat="1"/>
    <row r="4" spans="1:5" s="47" customFormat="1" ht="41" customHeight="1">
      <c r="A4" s="50" t="s">
        <v>58</v>
      </c>
      <c r="B4" s="51" t="s">
        <v>601</v>
      </c>
      <c r="C4" s="51" t="s">
        <v>602</v>
      </c>
      <c r="D4" s="52" t="s">
        <v>600</v>
      </c>
      <c r="E4" s="48"/>
    </row>
    <row r="5" spans="1:5" s="47" customFormat="1">
      <c r="A5" s="49" t="s">
        <v>554</v>
      </c>
      <c r="B5" s="54">
        <v>76749.69</v>
      </c>
      <c r="C5" s="54">
        <v>0</v>
      </c>
      <c r="D5" s="55">
        <v>76749.69</v>
      </c>
      <c r="E5" s="46"/>
    </row>
    <row r="6" spans="1:5" s="47" customFormat="1">
      <c r="A6" s="49" t="s">
        <v>555</v>
      </c>
      <c r="B6" s="54">
        <v>3738977.38</v>
      </c>
      <c r="C6" s="54">
        <v>57049.29</v>
      </c>
      <c r="D6" s="55">
        <v>3796026.67</v>
      </c>
      <c r="E6" s="46"/>
    </row>
    <row r="7" spans="1:5" s="47" customFormat="1">
      <c r="A7" s="49" t="s">
        <v>556</v>
      </c>
      <c r="B7" s="54">
        <v>11212247.6</v>
      </c>
      <c r="C7" s="54">
        <v>114796.61</v>
      </c>
      <c r="D7" s="55">
        <v>11327044.199999999</v>
      </c>
      <c r="E7" s="46"/>
    </row>
    <row r="8" spans="1:5" s="47" customFormat="1">
      <c r="A8" s="49" t="s">
        <v>557</v>
      </c>
      <c r="B8" s="54">
        <v>21636358.350000001</v>
      </c>
      <c r="C8" s="54">
        <v>491181.96</v>
      </c>
      <c r="D8" s="55">
        <v>22127540.32</v>
      </c>
      <c r="E8" s="46"/>
    </row>
    <row r="9" spans="1:5" s="47" customFormat="1">
      <c r="A9" s="49" t="s">
        <v>558</v>
      </c>
      <c r="B9" s="54">
        <v>9897573.6999999993</v>
      </c>
      <c r="C9" s="54">
        <v>58013.54</v>
      </c>
      <c r="D9" s="55">
        <v>9955587.2400000002</v>
      </c>
      <c r="E9" s="46"/>
    </row>
    <row r="10" spans="1:5" s="47" customFormat="1">
      <c r="A10" s="49" t="s">
        <v>559</v>
      </c>
      <c r="B10" s="54">
        <v>1914875.5</v>
      </c>
      <c r="C10" s="54">
        <v>6158.12</v>
      </c>
      <c r="D10" s="55">
        <v>1921033.62</v>
      </c>
      <c r="E10" s="46"/>
    </row>
    <row r="11" spans="1:5" s="47" customFormat="1">
      <c r="A11" s="49" t="s">
        <v>560</v>
      </c>
      <c r="B11" s="54">
        <v>1604033.38</v>
      </c>
      <c r="C11" s="54">
        <v>27967.98</v>
      </c>
      <c r="D11" s="55">
        <v>1632001.36</v>
      </c>
      <c r="E11" s="46"/>
    </row>
    <row r="12" spans="1:5" s="47" customFormat="1">
      <c r="A12" s="49" t="s">
        <v>561</v>
      </c>
      <c r="B12" s="54">
        <v>4578475.22</v>
      </c>
      <c r="C12" s="54">
        <v>332440.37</v>
      </c>
      <c r="D12" s="55">
        <v>4910915.59</v>
      </c>
      <c r="E12" s="46"/>
    </row>
    <row r="13" spans="1:5" s="47" customFormat="1">
      <c r="A13" s="49" t="s">
        <v>562</v>
      </c>
      <c r="B13" s="54">
        <v>2423703</v>
      </c>
      <c r="C13" s="54">
        <v>43915.92</v>
      </c>
      <c r="D13" s="55">
        <v>2467618.92</v>
      </c>
      <c r="E13" s="46"/>
    </row>
    <row r="14" spans="1:5" s="47" customFormat="1">
      <c r="A14" s="49" t="s">
        <v>563</v>
      </c>
      <c r="B14" s="54">
        <v>4223446.1399999997</v>
      </c>
      <c r="C14" s="54">
        <v>359273.69</v>
      </c>
      <c r="D14" s="55">
        <v>4582719.83</v>
      </c>
      <c r="E14" s="46"/>
    </row>
    <row r="15" spans="1:5" s="47" customFormat="1">
      <c r="A15" s="49" t="s">
        <v>564</v>
      </c>
      <c r="B15" s="54">
        <v>6863707.1600000001</v>
      </c>
      <c r="C15" s="54">
        <v>76307.09</v>
      </c>
      <c r="D15" s="55">
        <v>6940014.25</v>
      </c>
      <c r="E15" s="46"/>
    </row>
    <row r="16" spans="1:5" s="47" customFormat="1">
      <c r="A16" s="49" t="s">
        <v>565</v>
      </c>
      <c r="B16" s="54">
        <v>3305508.33</v>
      </c>
      <c r="C16" s="54">
        <v>70613.75</v>
      </c>
      <c r="D16" s="55">
        <v>3376122.08</v>
      </c>
      <c r="E16" s="46"/>
    </row>
    <row r="17" spans="1:5" s="47" customFormat="1">
      <c r="A17" s="49" t="s">
        <v>566</v>
      </c>
      <c r="B17" s="54">
        <v>15645447.539999999</v>
      </c>
      <c r="C17" s="54">
        <v>197427.97</v>
      </c>
      <c r="D17" s="55">
        <v>15842875.51</v>
      </c>
      <c r="E17" s="46"/>
    </row>
    <row r="18" spans="1:5" s="47" customFormat="1">
      <c r="A18" s="49" t="s">
        <v>567</v>
      </c>
      <c r="B18" s="54">
        <v>4688766.9000000004</v>
      </c>
      <c r="C18" s="54">
        <v>1212.48</v>
      </c>
      <c r="D18" s="55">
        <v>4689979.38</v>
      </c>
      <c r="E18" s="46"/>
    </row>
    <row r="19" spans="1:5" s="47" customFormat="1">
      <c r="A19" s="49" t="s">
        <v>568</v>
      </c>
      <c r="B19" s="54">
        <v>3949715.87</v>
      </c>
      <c r="C19" s="54">
        <v>85148.58</v>
      </c>
      <c r="D19" s="55">
        <v>4034864.45</v>
      </c>
      <c r="E19" s="46"/>
    </row>
    <row r="20" spans="1:5" s="47" customFormat="1">
      <c r="A20" s="49" t="s">
        <v>569</v>
      </c>
      <c r="B20" s="54">
        <v>10945151.65</v>
      </c>
      <c r="C20" s="54">
        <v>25564.46</v>
      </c>
      <c r="D20" s="55">
        <v>10970716.109999999</v>
      </c>
      <c r="E20" s="46"/>
    </row>
    <row r="21" spans="1:5" s="47" customFormat="1">
      <c r="A21" s="49" t="s">
        <v>570</v>
      </c>
      <c r="B21" s="54">
        <v>176323.62</v>
      </c>
      <c r="C21" s="54">
        <v>0</v>
      </c>
      <c r="D21" s="55">
        <v>176323.62</v>
      </c>
      <c r="E21" s="46"/>
    </row>
    <row r="22" spans="1:5" s="47" customFormat="1">
      <c r="A22" s="49" t="s">
        <v>571</v>
      </c>
      <c r="B22" s="54">
        <v>14177941.41</v>
      </c>
      <c r="C22" s="54">
        <v>88817.83</v>
      </c>
      <c r="D22" s="55">
        <v>14266759.25</v>
      </c>
      <c r="E22" s="46"/>
    </row>
    <row r="23" spans="1:5" s="47" customFormat="1">
      <c r="A23" s="49" t="s">
        <v>572</v>
      </c>
      <c r="B23" s="54">
        <v>1251176.94</v>
      </c>
      <c r="C23" s="54">
        <v>55084.71</v>
      </c>
      <c r="D23" s="55">
        <v>1306261.6499999999</v>
      </c>
      <c r="E23" s="46"/>
    </row>
    <row r="24" spans="1:5" s="47" customFormat="1">
      <c r="A24" s="49" t="s">
        <v>573</v>
      </c>
      <c r="B24" s="54">
        <v>527868.88</v>
      </c>
      <c r="C24" s="54">
        <v>0</v>
      </c>
      <c r="D24" s="55">
        <v>527868.88</v>
      </c>
      <c r="E24" s="46"/>
    </row>
    <row r="25" spans="1:5" s="47" customFormat="1">
      <c r="A25" s="49" t="s">
        <v>574</v>
      </c>
      <c r="B25" s="54">
        <v>364568.92</v>
      </c>
      <c r="C25" s="54">
        <v>4177.8900000000003</v>
      </c>
      <c r="D25" s="55">
        <v>368746.81</v>
      </c>
      <c r="E25" s="46"/>
    </row>
    <row r="26" spans="1:5" s="47" customFormat="1">
      <c r="A26" s="49" t="s">
        <v>575</v>
      </c>
      <c r="B26" s="54">
        <v>926802.09</v>
      </c>
      <c r="C26" s="54">
        <v>91663.79</v>
      </c>
      <c r="D26" s="55">
        <v>1018465.88</v>
      </c>
      <c r="E26" s="46"/>
    </row>
    <row r="27" spans="1:5" s="47" customFormat="1">
      <c r="A27" s="49" t="s">
        <v>576</v>
      </c>
      <c r="B27" s="54">
        <v>139196.87</v>
      </c>
      <c r="C27" s="54">
        <v>0</v>
      </c>
      <c r="D27" s="55">
        <v>139196.87</v>
      </c>
      <c r="E27" s="46"/>
    </row>
    <row r="28" spans="1:5" s="47" customFormat="1">
      <c r="A28" s="49" t="s">
        <v>577</v>
      </c>
      <c r="B28" s="54">
        <v>2743621.62</v>
      </c>
      <c r="C28" s="54">
        <v>29720.97</v>
      </c>
      <c r="D28" s="55">
        <v>2773342.59</v>
      </c>
      <c r="E28" s="46"/>
    </row>
    <row r="29" spans="1:5" s="47" customFormat="1">
      <c r="A29" s="49" t="s">
        <v>578</v>
      </c>
      <c r="B29" s="54">
        <v>7175956.0499999998</v>
      </c>
      <c r="C29" s="54">
        <v>109340.37</v>
      </c>
      <c r="D29" s="55">
        <v>7285296.4199999999</v>
      </c>
      <c r="E29" s="46"/>
    </row>
    <row r="30" spans="1:5" s="47" customFormat="1">
      <c r="A30" s="49" t="s">
        <v>579</v>
      </c>
      <c r="B30" s="54">
        <v>45628819.869999997</v>
      </c>
      <c r="C30" s="54">
        <v>1448768.98</v>
      </c>
      <c r="D30" s="55">
        <v>47077588.850000001</v>
      </c>
      <c r="E30" s="46"/>
    </row>
    <row r="31" spans="1:5" s="47" customFormat="1">
      <c r="A31" s="49" t="s">
        <v>580</v>
      </c>
      <c r="B31" s="54">
        <v>114855.71</v>
      </c>
      <c r="C31" s="54">
        <v>0</v>
      </c>
      <c r="D31" s="55">
        <v>114855.71</v>
      </c>
      <c r="E31" s="46"/>
    </row>
    <row r="32" spans="1:5" s="47" customFormat="1">
      <c r="A32" s="49" t="s">
        <v>581</v>
      </c>
      <c r="B32" s="54">
        <v>1312975.8600000001</v>
      </c>
      <c r="C32" s="54">
        <v>0</v>
      </c>
      <c r="D32" s="55">
        <v>1312975.8600000001</v>
      </c>
      <c r="E32" s="46"/>
    </row>
    <row r="33" spans="1:5" s="47" customFormat="1">
      <c r="A33" s="49" t="s">
        <v>582</v>
      </c>
      <c r="B33" s="54">
        <v>5914281.6600000001</v>
      </c>
      <c r="C33" s="54">
        <v>19398.509999999998</v>
      </c>
      <c r="D33" s="55">
        <v>5933680.1600000001</v>
      </c>
      <c r="E33" s="46"/>
    </row>
    <row r="34" spans="1:5" s="47" customFormat="1">
      <c r="A34" s="49" t="s">
        <v>583</v>
      </c>
      <c r="B34" s="54">
        <v>36036.43</v>
      </c>
      <c r="C34" s="54">
        <v>0</v>
      </c>
      <c r="D34" s="55">
        <v>36036.43</v>
      </c>
      <c r="E34" s="46"/>
    </row>
    <row r="35" spans="1:5" s="47" customFormat="1">
      <c r="A35" s="49" t="s">
        <v>584</v>
      </c>
      <c r="B35" s="54">
        <v>51462973.049999997</v>
      </c>
      <c r="C35" s="54">
        <v>1176863.46</v>
      </c>
      <c r="D35" s="55">
        <v>52639836.509999998</v>
      </c>
      <c r="E35" s="46"/>
    </row>
    <row r="36" spans="1:5" s="47" customFormat="1">
      <c r="A36" s="49" t="s">
        <v>585</v>
      </c>
      <c r="B36" s="54">
        <v>53604000.460000001</v>
      </c>
      <c r="C36" s="54">
        <v>590337.96</v>
      </c>
      <c r="D36" s="55">
        <v>54194338.420000002</v>
      </c>
      <c r="E36" s="46"/>
    </row>
    <row r="37" spans="1:5" s="47" customFormat="1">
      <c r="A37" s="49" t="s">
        <v>586</v>
      </c>
      <c r="B37" s="54">
        <v>2164004.75</v>
      </c>
      <c r="C37" s="54">
        <v>0</v>
      </c>
      <c r="D37" s="55">
        <v>2164004.75</v>
      </c>
      <c r="E37" s="46"/>
    </row>
    <row r="38" spans="1:5" s="47" customFormat="1">
      <c r="A38" s="49" t="s">
        <v>587</v>
      </c>
      <c r="B38" s="54">
        <v>11894365.460000001</v>
      </c>
      <c r="C38" s="54">
        <v>200840.59</v>
      </c>
      <c r="D38" s="55">
        <v>12095206.050000001</v>
      </c>
      <c r="E38" s="46"/>
    </row>
    <row r="39" spans="1:5" s="47" customFormat="1">
      <c r="A39" s="49" t="s">
        <v>588</v>
      </c>
      <c r="B39" s="54">
        <v>10995198.43</v>
      </c>
      <c r="C39" s="54">
        <v>106416</v>
      </c>
      <c r="D39" s="55">
        <v>11101614.43</v>
      </c>
      <c r="E39" s="46"/>
    </row>
    <row r="40" spans="1:5" s="47" customFormat="1">
      <c r="A40" s="49" t="s">
        <v>589</v>
      </c>
      <c r="B40" s="54">
        <v>3953715.18</v>
      </c>
      <c r="C40" s="54">
        <v>84942.36</v>
      </c>
      <c r="D40" s="55">
        <v>4038657.54</v>
      </c>
      <c r="E40" s="46"/>
    </row>
    <row r="41" spans="1:5" s="47" customFormat="1">
      <c r="A41" s="49" t="s">
        <v>590</v>
      </c>
      <c r="B41" s="54">
        <v>956649.5</v>
      </c>
      <c r="C41" s="54">
        <v>18846.48</v>
      </c>
      <c r="D41" s="55">
        <v>975495.98</v>
      </c>
      <c r="E41" s="46"/>
    </row>
    <row r="42" spans="1:5" s="47" customFormat="1">
      <c r="A42" s="49" t="s">
        <v>591</v>
      </c>
      <c r="B42" s="54">
        <v>4281183.5999999996</v>
      </c>
      <c r="C42" s="54">
        <v>64714.97</v>
      </c>
      <c r="D42" s="55">
        <v>4345898.58</v>
      </c>
      <c r="E42" s="46"/>
    </row>
    <row r="43" spans="1:5" s="47" customFormat="1">
      <c r="A43" s="49" t="s">
        <v>592</v>
      </c>
      <c r="B43" s="54">
        <v>4331538.07</v>
      </c>
      <c r="C43" s="54">
        <v>273646.36</v>
      </c>
      <c r="D43" s="55">
        <v>4605184.4400000004</v>
      </c>
      <c r="E43" s="46"/>
    </row>
    <row r="44" spans="1:5" s="47" customFormat="1">
      <c r="A44" s="49" t="s">
        <v>593</v>
      </c>
      <c r="B44" s="54">
        <v>42853465.950000003</v>
      </c>
      <c r="C44" s="54">
        <v>56995.57</v>
      </c>
      <c r="D44" s="55">
        <v>42910461.520000003</v>
      </c>
      <c r="E44" s="46"/>
    </row>
    <row r="45" spans="1:5" s="47" customFormat="1">
      <c r="A45" s="49" t="s">
        <v>594</v>
      </c>
      <c r="B45" s="54">
        <v>6869560.3399999999</v>
      </c>
      <c r="C45" s="54">
        <v>0</v>
      </c>
      <c r="D45" s="55">
        <v>6869560.3399999999</v>
      </c>
      <c r="E45" s="46"/>
    </row>
    <row r="46" spans="1:5" s="47" customFormat="1">
      <c r="A46" s="49" t="s">
        <v>595</v>
      </c>
      <c r="B46" s="54">
        <v>228744.6</v>
      </c>
      <c r="C46" s="54">
        <v>0</v>
      </c>
      <c r="D46" s="55">
        <v>228744.6</v>
      </c>
      <c r="E46" s="46"/>
    </row>
    <row r="47" spans="1:5" s="47" customFormat="1">
      <c r="A47" s="49" t="s">
        <v>596</v>
      </c>
      <c r="B47" s="54">
        <v>2650540.25</v>
      </c>
      <c r="C47" s="54">
        <v>11505.06</v>
      </c>
      <c r="D47" s="55">
        <v>2662045.31</v>
      </c>
      <c r="E47" s="46"/>
    </row>
    <row r="48" spans="1:5" s="47" customFormat="1">
      <c r="A48" s="49" t="s">
        <v>597</v>
      </c>
      <c r="B48" s="54">
        <v>12449709.449999999</v>
      </c>
      <c r="C48" s="54">
        <v>98475.32</v>
      </c>
      <c r="D48" s="55">
        <v>12548184.77</v>
      </c>
      <c r="E48" s="46"/>
    </row>
    <row r="49" spans="1:5" s="47" customFormat="1">
      <c r="A49" s="49" t="s">
        <v>598</v>
      </c>
      <c r="B49" s="54">
        <v>139181.35</v>
      </c>
      <c r="C49" s="54">
        <v>0</v>
      </c>
      <c r="D49" s="55">
        <v>139181.35</v>
      </c>
      <c r="E49" s="46"/>
    </row>
    <row r="50" spans="1:5" s="47" customFormat="1">
      <c r="A50" s="49" t="s">
        <v>599</v>
      </c>
      <c r="B50" s="54">
        <v>3932346.42</v>
      </c>
      <c r="C50" s="54">
        <v>0</v>
      </c>
      <c r="D50" s="55">
        <v>3932346.42</v>
      </c>
      <c r="E50" s="46"/>
    </row>
    <row r="51" spans="1:5" s="47" customFormat="1">
      <c r="A51" s="53" t="s">
        <v>57</v>
      </c>
      <c r="B51" s="56">
        <v>399962340.19999999</v>
      </c>
      <c r="C51" s="56">
        <v>6477628.9900000002</v>
      </c>
      <c r="D51" s="57">
        <v>406439969.20999998</v>
      </c>
      <c r="E51" s="46"/>
    </row>
    <row r="52" spans="1:5" ht="16">
      <c r="A52" s="43"/>
      <c r="B52" s="45"/>
      <c r="C52" s="45"/>
      <c r="D52" s="45"/>
      <c r="E52" s="45"/>
    </row>
    <row r="53" spans="1:5" ht="93" customHeight="1">
      <c r="A53" s="71" t="s">
        <v>604</v>
      </c>
      <c r="B53" s="71"/>
      <c r="C53" s="71"/>
      <c r="D53" s="71"/>
      <c r="E53" s="44"/>
    </row>
    <row r="54" spans="1:5" ht="16">
      <c r="A54" s="42" t="s">
        <v>603</v>
      </c>
      <c r="B54" s="44"/>
      <c r="C54" s="44"/>
      <c r="D54" s="44"/>
      <c r="E54" s="44"/>
    </row>
  </sheetData>
  <mergeCells count="1">
    <mergeCell ref="A53:D53"/>
  </mergeCells>
  <hyperlinks>
    <hyperlink ref="A54" r:id="rId1" xr:uid="{E5FE1718-785D-744E-B3F8-517AB2589DBD}"/>
  </hyperlinks>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Summary</vt:lpstr>
      <vt:lpstr>Totals by State &amp; Level</vt:lpstr>
      <vt:lpstr>Metro Cities</vt:lpstr>
      <vt:lpstr>Other Non-Counties</vt:lpstr>
      <vt:lpstr>Counties</vt:lpstr>
      <vt:lpstr>K-12</vt:lpstr>
      <vt:lpstr>Higher Education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2020-10-19T11:13:40Z</dcterms:created>
  <dcterms:modified xsi:type="dcterms:W3CDTF">2021-04-06T17:16:18Z</dcterms:modified>
  <cp:category/>
</cp:coreProperties>
</file>